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31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v1_9'!$V$67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'Mileage-Expenses'!$E$53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v1_9'!#REF!</definedName>
    <definedName name="Main_Supp_Out_of_Court_Hours">'Petition for Fees - v1_9'!#REF!</definedName>
    <definedName name="Mileage_Reimbursement">'Mileage-Expenses'!$E$30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'Mileage-Expenses'!$A$1:$F$54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<sst xmlns="http://schemas.openxmlformats.org/spreadsheetml/2006/main" count="192" uniqueCount="164">
  <si>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</si>
  <si>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</si>
  <si>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</si>
  <si>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</si>
  <si>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</si>
  <si>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</si>
  <si>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</si>
  <si>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</si>
  <si>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</si>
  <si>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</si>
  <si>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</si>
  <si>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</si>
  <si>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</si>
  <si>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</si>
  <si>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</si>
  <si>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</si>
  <si>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</si>
  <si>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</si>
  <si>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</si>
  <si>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</si>
  <si>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</si>
  <si>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</si>
  <si>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</si>
  <si>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</si>
  <si>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</si>
  <si>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</si>
  <si>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</si>
  <si>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CINA</t>
  </si>
  <si>
    <t>TPR</t>
  </si>
  <si>
    <t>All fees are paid in accordance with policies of the Office of the Public Defender and budget limitations. )</t>
  </si>
  <si>
    <t>Public Defender / Designee</t>
  </si>
  <si>
    <t>District Public Defender / Designee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</si>
  <si>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</si>
  <si>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</si>
  <si>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</si>
  <si>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</si>
  <si>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</si>
  <si>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</si>
  <si>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</si>
  <si>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</si>
  <si>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</si>
  <si>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</si>
  <si>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</si>
  <si>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</si>
  <si>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</si>
  <si>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</si>
  <si>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</si>
  <si>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</si>
  <si>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</si>
  <si>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</si>
  <si>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</si>
  <si>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</si>
  <si>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</si>
  <si>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</si>
  <si>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</si>
  <si>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</si>
  <si>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</si>
  <si>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</si>
  <si>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</si>
  <si>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</si>
  <si>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</si>
  <si>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</si>
  <si>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</si>
  <si>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</si>
  <si>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</si>
  <si>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</si>
  <si>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</si>
  <si>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</si>
  <si>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</si>
  <si>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</si>
  <si>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</si>
  <si>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</si>
  <si>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</si>
  <si>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</si>
  <si>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</si>
  <si>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</si>
  <si>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</si>
  <si>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</si>
  <si>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</si>
  <si>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</si>
  <si>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</si>
  <si>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</si>
  <si>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</si>
  <si>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</si>
  <si>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</si>
  <si>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</si>
  <si>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</si>
  <si>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</si>
  <si>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</si>
  <si>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</si>
  <si>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</si>
  <si>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</si>
  <si>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</si>
  <si>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</si>
  <si>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</si>
  <si>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</si>
  <si>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</si>
  <si>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</si>
  <si>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</si>
  <si>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</si>
  <si>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</si>
  <si>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$ Amount</t>
  </si>
  <si>
    <t xml:space="preserve">Purpose </t>
  </si>
  <si>
    <t>Motions</t>
  </si>
  <si>
    <t>Trial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</si>
  <si>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</si>
  <si>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</si>
  <si>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</si>
  <si>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</si>
  <si>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</si>
  <si>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</si>
  <si>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</si>
  <si>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</si>
  <si>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</si>
  <si>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</si>
  <si>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</si>
  <si>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</si>
  <si>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</si>
  <si>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</si>
  <si>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</si>
  <si>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</si>
  <si>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</si>
  <si>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</si>
  <si>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</si>
  <si>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</si>
  <si>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</si>
  <si>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</si>
  <si>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</si>
  <si>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</si>
  <si>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</si>
  <si>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</si>
  <si>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</si>
  <si>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</si>
  <si>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</si>
  <si>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</si>
  <si>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</si>
  <si>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</si>
  <si>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</si>
  <si>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</si>
  <si>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</si>
  <si>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</si>
  <si>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6 month Review</t>
  </si>
  <si>
    <t>PPH</t>
  </si>
  <si>
    <t>Mediation</t>
  </si>
  <si>
    <t>ignment/Prelim</t>
  </si>
  <si>
    <t>ADJ/DISPO</t>
  </si>
  <si>
    <t>Arraignment/PI</t>
  </si>
  <si>
    <t>TPR/Guardianship</t>
  </si>
  <si>
    <t>Miles</t>
  </si>
  <si>
    <t>Mile $</t>
  </si>
  <si>
    <t>Total Mileage Expense</t>
  </si>
  <si>
    <t>$/Mile Rate</t>
  </si>
  <si>
    <t>PETITION FOR LEGAL FEES AND EXPENSES - CINA only</t>
  </si>
  <si>
    <t>0233</t>
  </si>
  <si>
    <t>IV.</t>
  </si>
  <si>
    <t xml:space="preserve">III.  </t>
  </si>
  <si>
    <t>PARALEGAL (input hours here)</t>
  </si>
  <si>
    <t>Shelter Hearing</t>
  </si>
  <si>
    <t>Please mail original signed Petition with Supplemental Information Sheet and Expense Sheet with original receipts, if applicable, to:</t>
  </si>
  <si>
    <t>For Matters Assigned on or After July 1, 2021</t>
  </si>
  <si>
    <t>Calendar Period</t>
  </si>
  <si>
    <t>Jan-Jun 2022</t>
  </si>
  <si>
    <t>Jul-Dec 2022</t>
  </si>
  <si>
    <t>Effective January 1,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</si>
</sst>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3" fontId="0" fillId="0" borderId="11" xfId="42" applyFont="1" applyBorder="1" applyAlignment="1" applyProtection="1">
      <alignment horizontal="center"/>
      <protection locked="0"/>
    </xf>
    <xf numFmtId="44" fontId="0" fillId="0" borderId="0" xfId="44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71" fontId="1" fillId="0" borderId="28" xfId="44" applyNumberFormat="1" applyFont="1" applyFill="1" applyBorder="1" applyAlignment="1">
      <alignment/>
    </xf>
    <xf numFmtId="171" fontId="1" fillId="0" borderId="29" xfId="44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1" fontId="0" fillId="33" borderId="11" xfId="44" applyNumberFormat="1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71" fontId="1" fillId="0" borderId="14" xfId="44" applyNumberFormat="1" applyFont="1" applyFill="1" applyBorder="1" applyAlignment="1">
      <alignment/>
    </xf>
    <xf numFmtId="43" fontId="4" fillId="0" borderId="10" xfId="42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43" fontId="1" fillId="0" borderId="33" xfId="42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44" fontId="1" fillId="0" borderId="33" xfId="44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169" fontId="3" fillId="0" borderId="36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69" fontId="16" fillId="0" borderId="34" xfId="0" applyNumberFormat="1" applyFont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43" fontId="3" fillId="32" borderId="43" xfId="42" applyFont="1" applyFill="1" applyBorder="1" applyAlignment="1">
      <alignment horizontal="center"/>
    </xf>
    <xf numFmtId="43" fontId="3" fillId="32" borderId="44" xfId="42" applyFont="1" applyFill="1" applyBorder="1" applyAlignment="1">
      <alignment horizontal="center"/>
    </xf>
    <xf numFmtId="0" fontId="16" fillId="32" borderId="45" xfId="0" applyFont="1" applyFill="1" applyBorder="1" applyAlignment="1">
      <alignment horizontal="center"/>
    </xf>
    <xf numFmtId="169" fontId="3" fillId="0" borderId="46" xfId="0" applyNumberFormat="1" applyFont="1" applyBorder="1" applyAlignment="1" applyProtection="1">
      <alignment horizontal="center"/>
      <protection locked="0"/>
    </xf>
    <xf numFmtId="169" fontId="16" fillId="0" borderId="47" xfId="0" applyNumberFormat="1" applyFont="1" applyBorder="1" applyAlignment="1" applyProtection="1">
      <alignment horizontal="center"/>
      <protection locked="0"/>
    </xf>
    <xf numFmtId="43" fontId="3" fillId="0" borderId="48" xfId="42" applyNumberFormat="1" applyFont="1" applyBorder="1" applyAlignment="1" applyProtection="1">
      <alignment horizontal="center" vertical="center"/>
      <protection locked="0"/>
    </xf>
    <xf numFmtId="43" fontId="16" fillId="0" borderId="48" xfId="42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43" fontId="3" fillId="32" borderId="45" xfId="42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84</v>
      </c>
    </row>
    <row r="5" spans="2:4" ht="12">
      <c r="B5" s="10">
        <v>0.25</v>
      </c>
      <c r="D5" t="s">
        <v>63</v>
      </c>
    </row>
    <row r="6" spans="2:4" ht="12">
      <c r="B6" s="10">
        <v>0.3</v>
      </c>
      <c r="D6" t="s">
        <v>42</v>
      </c>
    </row>
    <row r="7" spans="2:4" ht="12">
      <c r="B7" s="10">
        <v>0.4</v>
      </c>
      <c r="D7" t="s">
        <v>43</v>
      </c>
    </row>
    <row r="8" spans="2:4" ht="12">
      <c r="B8" s="10">
        <v>0.5</v>
      </c>
      <c r="D8" t="s">
        <v>64</v>
      </c>
    </row>
    <row r="9" spans="2:4" ht="12">
      <c r="B9" s="10">
        <v>0.6</v>
      </c>
      <c r="D9" t="s">
        <v>65</v>
      </c>
    </row>
    <row r="10" spans="2:4" ht="12">
      <c r="B10" s="10">
        <v>0.7</v>
      </c>
      <c r="D10" t="s">
        <v>66</v>
      </c>
    </row>
    <row r="11" spans="2:4" ht="12">
      <c r="B11" s="10">
        <v>0.75</v>
      </c>
      <c r="D11" t="s">
        <v>67</v>
      </c>
    </row>
    <row r="12" spans="2:4" ht="12">
      <c r="B12" s="10">
        <v>0.8</v>
      </c>
      <c r="D12" t="s">
        <v>68</v>
      </c>
    </row>
    <row r="13" spans="2:4" ht="12">
      <c r="B13" s="10">
        <v>0.9</v>
      </c>
      <c r="D13" t="s">
        <v>69</v>
      </c>
    </row>
    <row r="14" spans="2:4" ht="12">
      <c r="B14" s="10">
        <v>1</v>
      </c>
      <c r="D14" t="s">
        <v>70</v>
      </c>
    </row>
    <row r="15" spans="2:4" ht="12">
      <c r="B15" s="11">
        <f>+B3+1</f>
        <v>1.1</v>
      </c>
      <c r="D15" t="s">
        <v>71</v>
      </c>
    </row>
    <row r="16" spans="2:4" ht="12">
      <c r="B16" s="11">
        <f aca="true" t="shared" si="0" ref="B16:B79">+B4+1</f>
        <v>1.2</v>
      </c>
      <c r="D16" t="s">
        <v>72</v>
      </c>
    </row>
    <row r="17" spans="2:4" ht="12">
      <c r="B17" s="11">
        <f t="shared" si="0"/>
        <v>1.25</v>
      </c>
      <c r="D17" t="s">
        <v>73</v>
      </c>
    </row>
    <row r="18" spans="2:4" ht="12">
      <c r="B18" s="11">
        <f t="shared" si="0"/>
        <v>1.3</v>
      </c>
      <c r="D18" t="s">
        <v>74</v>
      </c>
    </row>
    <row r="19" spans="2:4" ht="12">
      <c r="B19" s="11">
        <f t="shared" si="0"/>
        <v>1.4</v>
      </c>
      <c r="D19" t="s">
        <v>75</v>
      </c>
    </row>
    <row r="20" spans="2:4" ht="12">
      <c r="B20" s="11">
        <f t="shared" si="0"/>
        <v>1.5</v>
      </c>
      <c r="D20" t="s">
        <v>76</v>
      </c>
    </row>
    <row r="21" spans="2:4" ht="12">
      <c r="B21" s="11">
        <f t="shared" si="0"/>
        <v>1.6</v>
      </c>
      <c r="D21" t="s">
        <v>77</v>
      </c>
    </row>
    <row r="22" spans="2:4" ht="12">
      <c r="B22" s="11">
        <f t="shared" si="0"/>
        <v>1.7</v>
      </c>
      <c r="D22" t="s">
        <v>78</v>
      </c>
    </row>
    <row r="23" spans="2:4" ht="12">
      <c r="B23" s="11">
        <f t="shared" si="0"/>
        <v>1.75</v>
      </c>
      <c r="D23" t="s">
        <v>79</v>
      </c>
    </row>
    <row r="24" spans="2:4" ht="12">
      <c r="B24" s="11">
        <f t="shared" si="0"/>
        <v>1.8</v>
      </c>
      <c r="D24" t="s">
        <v>80</v>
      </c>
    </row>
    <row r="25" spans="2:4" ht="12">
      <c r="B25" s="11">
        <f t="shared" si="0"/>
        <v>1.9</v>
      </c>
      <c r="D25" t="s">
        <v>81</v>
      </c>
    </row>
    <row r="26" spans="2:4" ht="12">
      <c r="B26" s="11">
        <f t="shared" si="0"/>
        <v>2</v>
      </c>
      <c r="D26" t="s">
        <v>82</v>
      </c>
    </row>
    <row r="27" spans="2:4" ht="12">
      <c r="B27" s="11">
        <f t="shared" si="0"/>
        <v>2.1</v>
      </c>
      <c r="D27" t="s">
        <v>83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34"/>
  <sheetViews>
    <sheetView showGridLines="0" tabSelected="1" zoomScalePageLayoutView="0" workbookViewId="0" topLeftCell="A26">
      <selection activeCell="G43" sqref="G43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25" t="s">
        <v>163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121</v>
      </c>
      <c r="Y3" s="126" t="s">
        <v>159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152</v>
      </c>
      <c r="AD4" s="9"/>
      <c r="AE4" s="9"/>
      <c r="AF4" s="9"/>
      <c r="AG4" s="9"/>
      <c r="AH4" s="9"/>
      <c r="AI4" s="9"/>
    </row>
    <row r="5" spans="2:35" ht="8.25" customHeight="1">
      <c r="B5" s="29"/>
      <c r="C5" s="29"/>
      <c r="D5" s="29"/>
      <c r="E5" s="29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</row>
    <row r="6" spans="2:35" ht="13.5" customHeight="1">
      <c r="B6" s="143" t="s">
        <v>140</v>
      </c>
      <c r="C6" s="144"/>
      <c r="D6" s="144"/>
      <c r="E6" s="144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30"/>
      <c r="U6" s="29"/>
      <c r="V6" s="175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</row>
    <row r="7" spans="2:35" ht="12" customHeight="1">
      <c r="B7" s="33"/>
      <c r="C7" s="34"/>
      <c r="D7" s="34"/>
      <c r="E7" s="148"/>
      <c r="F7" s="149"/>
      <c r="G7" s="149"/>
      <c r="H7" s="149"/>
      <c r="I7" s="34"/>
      <c r="J7" s="34"/>
      <c r="K7" s="34"/>
      <c r="L7" s="173"/>
      <c r="M7" s="174"/>
      <c r="N7" s="174"/>
      <c r="O7" s="174"/>
      <c r="P7" s="174"/>
      <c r="Q7" s="174"/>
      <c r="R7" s="174"/>
      <c r="S7" s="174"/>
      <c r="T7" s="30"/>
      <c r="U7" s="29"/>
      <c r="V7" s="170" t="s">
        <v>44</v>
      </c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</row>
    <row r="8" spans="2:35" ht="13.5" customHeight="1">
      <c r="B8" s="143" t="s">
        <v>32</v>
      </c>
      <c r="C8" s="144"/>
      <c r="D8" s="144"/>
      <c r="E8" s="150"/>
      <c r="F8" s="150"/>
      <c r="G8" s="150"/>
      <c r="H8" s="150"/>
      <c r="I8" s="143" t="s">
        <v>2</v>
      </c>
      <c r="J8" s="143"/>
      <c r="K8" s="144"/>
      <c r="L8" s="150"/>
      <c r="M8" s="150"/>
      <c r="N8" s="150"/>
      <c r="O8" s="150"/>
      <c r="P8" s="150"/>
      <c r="Q8" s="150"/>
      <c r="R8" s="150"/>
      <c r="S8" s="150"/>
      <c r="T8" s="30"/>
      <c r="U8" s="29"/>
      <c r="V8" s="175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</row>
    <row r="9" spans="2:35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0"/>
      <c r="U9" s="29"/>
      <c r="V9" s="170" t="s">
        <v>22</v>
      </c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</row>
    <row r="10" spans="2:35" ht="15" customHeight="1">
      <c r="B10" s="143" t="s">
        <v>48</v>
      </c>
      <c r="C10" s="144"/>
      <c r="D10" s="144"/>
      <c r="E10" s="151" t="s">
        <v>27</v>
      </c>
      <c r="F10" s="152"/>
      <c r="G10" s="152"/>
      <c r="H10" s="152"/>
      <c r="I10" s="152"/>
      <c r="J10" s="152"/>
      <c r="K10" s="152"/>
      <c r="L10" s="152"/>
      <c r="M10" s="31" t="s">
        <v>0</v>
      </c>
      <c r="N10" s="32"/>
      <c r="O10" s="177" t="s">
        <v>42</v>
      </c>
      <c r="P10" s="152"/>
      <c r="Q10" s="152"/>
      <c r="R10" s="152"/>
      <c r="S10" s="152"/>
      <c r="T10" s="30"/>
      <c r="U10" s="29"/>
      <c r="V10" s="175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</row>
    <row r="11" spans="2:35" ht="13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0"/>
      <c r="U11" s="29"/>
      <c r="V11" s="170" t="s">
        <v>21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</row>
    <row r="12" spans="2:35" ht="13.5" customHeight="1">
      <c r="B12" s="143" t="s">
        <v>45</v>
      </c>
      <c r="C12" s="144"/>
      <c r="D12" s="144"/>
      <c r="E12" s="144"/>
      <c r="F12" s="153" t="s">
        <v>47</v>
      </c>
      <c r="G12" s="144"/>
      <c r="H12" s="144"/>
      <c r="I12" s="144"/>
      <c r="J12" s="144"/>
      <c r="K12" s="144"/>
      <c r="L12" s="144"/>
      <c r="M12" s="144"/>
      <c r="N12" s="30"/>
      <c r="O12" s="30"/>
      <c r="P12" s="30"/>
      <c r="Q12" s="30"/>
      <c r="R12" s="30"/>
      <c r="S12" s="30"/>
      <c r="T12" s="30"/>
      <c r="U12" s="29"/>
      <c r="V12" s="175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</row>
    <row r="13" spans="2:35" ht="13.5" customHeight="1">
      <c r="B13" s="34"/>
      <c r="C13" s="34"/>
      <c r="D13" s="143" t="s">
        <v>3</v>
      </c>
      <c r="E13" s="144"/>
      <c r="F13" s="144"/>
      <c r="G13" s="144"/>
      <c r="H13" s="144"/>
      <c r="I13" s="33"/>
      <c r="J13" s="33"/>
      <c r="K13" s="143" t="s">
        <v>4</v>
      </c>
      <c r="L13" s="144"/>
      <c r="M13" s="144"/>
      <c r="N13" s="33"/>
      <c r="O13" s="143" t="s">
        <v>5</v>
      </c>
      <c r="P13" s="144"/>
      <c r="Q13" s="144"/>
      <c r="R13" s="144"/>
      <c r="S13" s="144"/>
      <c r="T13" s="36"/>
      <c r="U13" s="29"/>
      <c r="V13" s="170" t="s">
        <v>20</v>
      </c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</row>
    <row r="14" spans="2:35" ht="13.5" customHeight="1">
      <c r="B14" s="34"/>
      <c r="C14" s="34"/>
      <c r="D14" s="143" t="s">
        <v>7</v>
      </c>
      <c r="E14" s="144"/>
      <c r="F14" s="144"/>
      <c r="G14" s="144"/>
      <c r="H14" s="144"/>
      <c r="I14" s="33"/>
      <c r="J14" s="33"/>
      <c r="K14" s="33"/>
      <c r="L14" s="33"/>
      <c r="M14" s="36"/>
      <c r="N14" s="33"/>
      <c r="O14" s="143" t="s">
        <v>6</v>
      </c>
      <c r="P14" s="144"/>
      <c r="Q14" s="144"/>
      <c r="R14" s="144"/>
      <c r="S14" s="144"/>
      <c r="T14" s="36"/>
      <c r="U14" s="29"/>
      <c r="V14" s="175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</row>
    <row r="15" spans="2:35" ht="13.5" customHeight="1">
      <c r="B15" s="34"/>
      <c r="C15" s="34"/>
      <c r="D15" s="143" t="s">
        <v>27</v>
      </c>
      <c r="E15" s="144"/>
      <c r="F15" s="144"/>
      <c r="G15" s="144"/>
      <c r="H15" s="144"/>
      <c r="I15" s="33"/>
      <c r="J15" s="33"/>
      <c r="K15" s="143" t="s">
        <v>28</v>
      </c>
      <c r="L15" s="144"/>
      <c r="M15" s="144"/>
      <c r="N15" s="36"/>
      <c r="O15" s="36"/>
      <c r="P15" s="36"/>
      <c r="Q15" s="36"/>
      <c r="R15" s="36"/>
      <c r="S15" s="36"/>
      <c r="T15" s="36"/>
      <c r="U15" s="29"/>
      <c r="V15" s="170" t="s">
        <v>19</v>
      </c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</row>
    <row r="16" spans="2:35" ht="13.5" customHeight="1">
      <c r="B16" s="34"/>
      <c r="C16" s="30"/>
      <c r="D16" s="143" t="s">
        <v>46</v>
      </c>
      <c r="E16" s="144"/>
      <c r="F16" s="144"/>
      <c r="G16" s="144"/>
      <c r="H16" s="144"/>
      <c r="I16" s="144"/>
      <c r="J16" s="3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29"/>
      <c r="V16" s="175"/>
      <c r="W16" s="175"/>
      <c r="X16" s="175"/>
      <c r="Y16" s="175"/>
      <c r="Z16" s="37"/>
      <c r="AA16" s="175"/>
      <c r="AB16" s="175"/>
      <c r="AC16" s="175"/>
      <c r="AD16" s="175"/>
      <c r="AE16" s="175"/>
      <c r="AF16" s="175"/>
      <c r="AG16" s="175"/>
      <c r="AH16" s="175"/>
      <c r="AI16" s="175"/>
    </row>
    <row r="17" spans="2:35" ht="13.5" customHeight="1">
      <c r="B17" s="34"/>
      <c r="C17" s="34"/>
      <c r="D17" s="143" t="s">
        <v>8</v>
      </c>
      <c r="E17" s="144"/>
      <c r="F17" s="144"/>
      <c r="G17" s="144"/>
      <c r="H17" s="144"/>
      <c r="I17" s="142"/>
      <c r="J17" s="142"/>
      <c r="K17" s="142"/>
      <c r="L17" s="142"/>
      <c r="M17" s="142"/>
      <c r="N17" s="142"/>
      <c r="O17" s="142"/>
      <c r="P17" s="142"/>
      <c r="Q17" s="36"/>
      <c r="R17" s="36"/>
      <c r="S17" s="36"/>
      <c r="T17" s="36"/>
      <c r="U17" s="29"/>
      <c r="V17" s="170" t="s">
        <v>34</v>
      </c>
      <c r="W17" s="171"/>
      <c r="X17" s="171"/>
      <c r="Y17" s="171"/>
      <c r="Z17" s="38"/>
      <c r="AA17" s="160" t="s">
        <v>33</v>
      </c>
      <c r="AB17" s="171"/>
      <c r="AC17" s="171"/>
      <c r="AD17" s="171"/>
      <c r="AE17" s="171"/>
      <c r="AF17" s="171"/>
      <c r="AG17" s="171"/>
      <c r="AH17" s="171"/>
      <c r="AI17" s="171"/>
    </row>
    <row r="18" spans="2:35" ht="5.25" customHeight="1">
      <c r="B18" s="40"/>
      <c r="C18" s="34"/>
      <c r="D18" s="3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8"/>
      <c r="U18" s="29"/>
      <c r="V18" s="29"/>
      <c r="W18" s="4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2:35" ht="12.75">
      <c r="B19" s="43" t="s">
        <v>95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35"/>
      <c r="U19" s="44"/>
      <c r="V19" s="44"/>
      <c r="W19" s="44"/>
      <c r="X19" s="44"/>
      <c r="Y19" s="44"/>
      <c r="Z19" s="44"/>
      <c r="AA19" s="45"/>
      <c r="AB19" s="45"/>
      <c r="AC19" s="46"/>
      <c r="AD19" s="46"/>
      <c r="AE19" s="46"/>
      <c r="AF19" s="46"/>
      <c r="AG19" s="46"/>
      <c r="AH19" s="46"/>
      <c r="AI19" s="47"/>
    </row>
    <row r="20" spans="1:36" ht="19.5" customHeight="1">
      <c r="A20" s="2"/>
      <c r="B20" s="184" t="s">
        <v>120</v>
      </c>
      <c r="C20" s="169"/>
      <c r="D20" s="169"/>
      <c r="E20" s="169"/>
      <c r="F20" s="169"/>
      <c r="G20" s="169"/>
      <c r="H20" s="169"/>
      <c r="I20" s="169"/>
      <c r="J20" s="35"/>
      <c r="K20" s="48"/>
      <c r="L20" s="169" t="s">
        <v>119</v>
      </c>
      <c r="M20" s="169"/>
      <c r="N20" s="169"/>
      <c r="O20" s="169"/>
      <c r="P20" s="169"/>
      <c r="Q20" s="169"/>
      <c r="R20" s="39"/>
      <c r="S20" s="48"/>
      <c r="T20" s="168" t="s">
        <v>126</v>
      </c>
      <c r="U20" s="169"/>
      <c r="V20" s="169"/>
      <c r="W20" s="169"/>
      <c r="X20" s="169"/>
      <c r="Y20" s="169"/>
      <c r="Z20" s="49"/>
      <c r="AA20" s="50"/>
      <c r="AB20" s="48"/>
      <c r="AC20" s="169" t="s">
        <v>118</v>
      </c>
      <c r="AD20" s="169"/>
      <c r="AE20" s="169"/>
      <c r="AF20" s="169"/>
      <c r="AG20" s="169"/>
      <c r="AH20" s="169"/>
      <c r="AI20" s="51"/>
      <c r="AJ20" s="2"/>
    </row>
    <row r="21" spans="1:36" ht="15" customHeight="1">
      <c r="A21" s="2"/>
      <c r="B21" s="52" t="s">
        <v>96</v>
      </c>
      <c r="C21" s="172"/>
      <c r="D21" s="172"/>
      <c r="E21" s="172"/>
      <c r="F21" s="172"/>
      <c r="G21" s="172"/>
      <c r="H21" s="172"/>
      <c r="I21" s="53"/>
      <c r="J21" s="53"/>
      <c r="K21" s="54"/>
      <c r="L21" s="172"/>
      <c r="M21" s="172"/>
      <c r="N21" s="172"/>
      <c r="O21" s="172"/>
      <c r="P21" s="172"/>
      <c r="Q21" s="172"/>
      <c r="R21" s="53"/>
      <c r="S21" s="54"/>
      <c r="T21" s="172"/>
      <c r="U21" s="172"/>
      <c r="V21" s="172"/>
      <c r="W21" s="172"/>
      <c r="X21" s="172"/>
      <c r="Y21" s="172"/>
      <c r="Z21" s="38"/>
      <c r="AA21" s="55"/>
      <c r="AB21" s="54"/>
      <c r="AC21" s="172"/>
      <c r="AD21" s="172"/>
      <c r="AE21" s="172"/>
      <c r="AF21" s="172"/>
      <c r="AG21" s="172"/>
      <c r="AH21" s="172"/>
      <c r="AI21" s="56"/>
      <c r="AJ21" s="2"/>
    </row>
    <row r="22" spans="1:36" ht="15" customHeight="1">
      <c r="A22" s="2"/>
      <c r="B22" s="52" t="s">
        <v>97</v>
      </c>
      <c r="C22" s="172"/>
      <c r="D22" s="172"/>
      <c r="E22" s="172"/>
      <c r="F22" s="172"/>
      <c r="G22" s="172"/>
      <c r="H22" s="172"/>
      <c r="I22" s="53"/>
      <c r="J22" s="53"/>
      <c r="K22" s="26"/>
      <c r="L22" s="172"/>
      <c r="M22" s="172"/>
      <c r="N22" s="172"/>
      <c r="O22" s="172"/>
      <c r="P22" s="172"/>
      <c r="Q22" s="172"/>
      <c r="R22" s="53"/>
      <c r="S22" s="26"/>
      <c r="T22" s="172"/>
      <c r="U22" s="172"/>
      <c r="V22" s="172"/>
      <c r="W22" s="172"/>
      <c r="X22" s="172"/>
      <c r="Y22" s="172"/>
      <c r="Z22" s="38"/>
      <c r="AA22" s="55"/>
      <c r="AB22" s="54"/>
      <c r="AC22" s="172"/>
      <c r="AD22" s="172"/>
      <c r="AE22" s="172"/>
      <c r="AF22" s="172"/>
      <c r="AG22" s="172"/>
      <c r="AH22" s="172"/>
      <c r="AI22" s="56"/>
      <c r="AJ22" s="2"/>
    </row>
    <row r="23" spans="1:36" ht="15" customHeight="1">
      <c r="A23" s="2"/>
      <c r="B23" s="52" t="s">
        <v>98</v>
      </c>
      <c r="C23" s="172"/>
      <c r="D23" s="172"/>
      <c r="E23" s="172"/>
      <c r="F23" s="172"/>
      <c r="G23" s="172"/>
      <c r="H23" s="172"/>
      <c r="I23" s="53"/>
      <c r="J23" s="53"/>
      <c r="K23" s="26"/>
      <c r="L23" s="172"/>
      <c r="M23" s="172"/>
      <c r="N23" s="172"/>
      <c r="O23" s="172"/>
      <c r="P23" s="172"/>
      <c r="Q23" s="172"/>
      <c r="R23" s="53"/>
      <c r="S23" s="26"/>
      <c r="T23" s="172"/>
      <c r="U23" s="172"/>
      <c r="V23" s="172"/>
      <c r="W23" s="172"/>
      <c r="X23" s="172"/>
      <c r="Y23" s="172"/>
      <c r="Z23" s="38"/>
      <c r="AA23" s="55"/>
      <c r="AB23" s="54"/>
      <c r="AC23" s="172"/>
      <c r="AD23" s="172"/>
      <c r="AE23" s="172"/>
      <c r="AF23" s="172"/>
      <c r="AG23" s="172"/>
      <c r="AH23" s="172"/>
      <c r="AI23" s="56"/>
      <c r="AJ23" s="2"/>
    </row>
    <row r="24" spans="1:36" ht="15" customHeight="1">
      <c r="A24" s="2"/>
      <c r="B24" s="52" t="s">
        <v>99</v>
      </c>
      <c r="C24" s="172"/>
      <c r="D24" s="172"/>
      <c r="E24" s="172"/>
      <c r="F24" s="172"/>
      <c r="G24" s="172"/>
      <c r="H24" s="172"/>
      <c r="I24" s="53"/>
      <c r="J24" s="53"/>
      <c r="K24" s="26"/>
      <c r="L24" s="172"/>
      <c r="M24" s="172"/>
      <c r="N24" s="172"/>
      <c r="O24" s="172"/>
      <c r="P24" s="172"/>
      <c r="Q24" s="172"/>
      <c r="R24" s="53"/>
      <c r="S24" s="54"/>
      <c r="T24" s="172"/>
      <c r="U24" s="172"/>
      <c r="V24" s="172"/>
      <c r="W24" s="172"/>
      <c r="X24" s="172"/>
      <c r="Y24" s="172"/>
      <c r="Z24" s="53"/>
      <c r="AA24" s="55"/>
      <c r="AB24" s="54"/>
      <c r="AC24" s="172"/>
      <c r="AD24" s="172"/>
      <c r="AE24" s="172"/>
      <c r="AF24" s="172"/>
      <c r="AG24" s="172"/>
      <c r="AH24" s="172"/>
      <c r="AI24" s="56"/>
      <c r="AJ24" s="2"/>
    </row>
    <row r="25" spans="1:36" ht="15" customHeight="1">
      <c r="A25" s="2"/>
      <c r="B25" s="52" t="s">
        <v>100</v>
      </c>
      <c r="C25" s="172"/>
      <c r="D25" s="172"/>
      <c r="E25" s="172"/>
      <c r="F25" s="172"/>
      <c r="G25" s="172"/>
      <c r="H25" s="172"/>
      <c r="I25" s="53"/>
      <c r="J25" s="53"/>
      <c r="K25" s="26"/>
      <c r="L25" s="172"/>
      <c r="M25" s="172"/>
      <c r="N25" s="172"/>
      <c r="O25" s="172"/>
      <c r="P25" s="172"/>
      <c r="Q25" s="172"/>
      <c r="R25" s="53"/>
      <c r="S25" s="26"/>
      <c r="T25" s="172"/>
      <c r="U25" s="172"/>
      <c r="V25" s="172"/>
      <c r="W25" s="172"/>
      <c r="X25" s="172"/>
      <c r="Y25" s="172"/>
      <c r="Z25" s="53"/>
      <c r="AA25" s="55"/>
      <c r="AB25" s="54"/>
      <c r="AC25" s="172"/>
      <c r="AD25" s="172"/>
      <c r="AE25" s="172"/>
      <c r="AF25" s="172"/>
      <c r="AG25" s="172"/>
      <c r="AH25" s="172"/>
      <c r="AI25" s="56"/>
      <c r="AJ25" s="2"/>
    </row>
    <row r="26" spans="1:36" ht="5.25" customHeight="1">
      <c r="A26" s="2"/>
      <c r="B26" s="57"/>
      <c r="C26" s="58"/>
      <c r="D26" s="58"/>
      <c r="E26" s="58"/>
      <c r="F26" s="58"/>
      <c r="G26" s="58"/>
      <c r="H26" s="58"/>
      <c r="I26" s="58"/>
      <c r="J26" s="58"/>
      <c r="K26" s="59"/>
      <c r="L26" s="58"/>
      <c r="M26" s="58"/>
      <c r="N26" s="58"/>
      <c r="O26" s="58"/>
      <c r="P26" s="58"/>
      <c r="Q26" s="58"/>
      <c r="R26" s="58"/>
      <c r="S26" s="59"/>
      <c r="T26" s="58"/>
      <c r="U26" s="58"/>
      <c r="V26" s="58"/>
      <c r="W26" s="58"/>
      <c r="X26" s="58"/>
      <c r="Y26" s="58"/>
      <c r="Z26" s="58"/>
      <c r="AA26" s="60"/>
      <c r="AB26" s="61"/>
      <c r="AC26" s="58"/>
      <c r="AD26" s="58"/>
      <c r="AE26" s="58"/>
      <c r="AF26" s="62"/>
      <c r="AG26" s="62"/>
      <c r="AH26" s="62"/>
      <c r="AI26" s="63"/>
      <c r="AJ26" s="2"/>
    </row>
    <row r="27" spans="1:36" ht="15" customHeight="1">
      <c r="A27" s="2"/>
      <c r="B27" s="64" t="s">
        <v>105</v>
      </c>
      <c r="C27" s="28"/>
      <c r="D27" s="28"/>
      <c r="E27" s="28"/>
      <c r="F27" s="28"/>
      <c r="G27" s="28"/>
      <c r="H27" s="28"/>
      <c r="I27" s="47"/>
      <c r="J27" s="28"/>
      <c r="K27" s="65"/>
      <c r="L27" s="28"/>
      <c r="M27" s="28"/>
      <c r="N27" s="28"/>
      <c r="O27" s="28"/>
      <c r="P27" s="28"/>
      <c r="Q27" s="28"/>
      <c r="R27" s="47"/>
      <c r="S27" s="66" t="s">
        <v>124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67"/>
      <c r="AJ27" s="2"/>
    </row>
    <row r="28" spans="1:36" ht="15" customHeight="1">
      <c r="A28" s="2"/>
      <c r="B28" s="68"/>
      <c r="C28" s="178"/>
      <c r="D28" s="178"/>
      <c r="E28" s="178"/>
      <c r="F28" s="28"/>
      <c r="G28" s="28" t="s">
        <v>157</v>
      </c>
      <c r="H28" s="28"/>
      <c r="I28" s="67"/>
      <c r="J28" s="28"/>
      <c r="K28" s="34"/>
      <c r="L28" s="34"/>
      <c r="M28" s="153" t="s">
        <v>106</v>
      </c>
      <c r="N28" s="153"/>
      <c r="O28" s="153"/>
      <c r="P28" s="153"/>
      <c r="Q28" s="153"/>
      <c r="R28" s="67"/>
      <c r="S28" s="69"/>
      <c r="T28" s="28" t="s">
        <v>131</v>
      </c>
      <c r="U28" s="70"/>
      <c r="V28" s="70"/>
      <c r="W28" s="70"/>
      <c r="X28" s="70"/>
      <c r="Y28" s="32"/>
      <c r="Z28" s="178"/>
      <c r="AA28" s="178"/>
      <c r="AB28" s="178"/>
      <c r="AC28" s="178"/>
      <c r="AD28" s="178"/>
      <c r="AE28" s="178"/>
      <c r="AF28" s="178"/>
      <c r="AG28" s="178"/>
      <c r="AH28" s="178"/>
      <c r="AI28" s="67"/>
      <c r="AJ28" s="2"/>
    </row>
    <row r="29" spans="1:36" ht="15" customHeight="1">
      <c r="A29" s="2"/>
      <c r="B29" s="68"/>
      <c r="C29" s="178"/>
      <c r="D29" s="178"/>
      <c r="E29" s="178"/>
      <c r="F29" s="28"/>
      <c r="G29" s="28" t="s">
        <v>146</v>
      </c>
      <c r="H29" s="28" t="s">
        <v>144</v>
      </c>
      <c r="I29" s="67"/>
      <c r="J29" s="28"/>
      <c r="K29" s="34"/>
      <c r="L29" s="34"/>
      <c r="M29" s="153" t="s">
        <v>107</v>
      </c>
      <c r="N29" s="153"/>
      <c r="O29" s="153"/>
      <c r="P29" s="153"/>
      <c r="Q29" s="153"/>
      <c r="R29" s="67"/>
      <c r="S29" s="28"/>
      <c r="T29" s="28" t="s">
        <v>132</v>
      </c>
      <c r="U29" s="28"/>
      <c r="V29" s="28"/>
      <c r="W29" s="28"/>
      <c r="X29" s="28"/>
      <c r="Y29" s="28"/>
      <c r="Z29" s="178"/>
      <c r="AA29" s="178"/>
      <c r="AB29" s="178"/>
      <c r="AC29" s="178"/>
      <c r="AD29" s="178"/>
      <c r="AE29" s="178"/>
      <c r="AF29" s="178"/>
      <c r="AG29" s="178"/>
      <c r="AH29" s="178"/>
      <c r="AI29" s="67"/>
      <c r="AJ29" s="2"/>
    </row>
    <row r="30" spans="1:36" ht="15" customHeight="1">
      <c r="A30" s="2"/>
      <c r="B30" s="68"/>
      <c r="C30" s="178"/>
      <c r="D30" s="178"/>
      <c r="E30" s="178"/>
      <c r="F30" s="28"/>
      <c r="G30" s="28" t="s">
        <v>145</v>
      </c>
      <c r="H30" s="28"/>
      <c r="I30" s="67"/>
      <c r="J30" s="28"/>
      <c r="K30" s="34"/>
      <c r="L30" s="34"/>
      <c r="M30" s="153" t="s">
        <v>108</v>
      </c>
      <c r="N30" s="153"/>
      <c r="O30" s="153"/>
      <c r="P30" s="153"/>
      <c r="Q30" s="153"/>
      <c r="R30" s="67"/>
      <c r="S30" s="28"/>
      <c r="T30" s="28" t="s">
        <v>109</v>
      </c>
      <c r="U30" s="28"/>
      <c r="V30" s="28"/>
      <c r="W30" s="28"/>
      <c r="X30" s="28"/>
      <c r="Y30" s="28"/>
      <c r="Z30" s="178"/>
      <c r="AA30" s="178"/>
      <c r="AB30" s="178"/>
      <c r="AC30" s="178"/>
      <c r="AD30" s="178"/>
      <c r="AE30" s="178"/>
      <c r="AF30" s="178"/>
      <c r="AG30" s="178"/>
      <c r="AH30" s="178"/>
      <c r="AI30" s="67"/>
      <c r="AJ30" s="2"/>
    </row>
    <row r="31" spans="1:36" ht="15" customHeight="1">
      <c r="A31" s="2"/>
      <c r="B31" s="68"/>
      <c r="C31" s="178"/>
      <c r="D31" s="178"/>
      <c r="E31" s="178"/>
      <c r="F31" s="28"/>
      <c r="G31" s="28" t="s">
        <v>103</v>
      </c>
      <c r="H31" s="28"/>
      <c r="I31" s="67"/>
      <c r="J31" s="28"/>
      <c r="K31" s="34"/>
      <c r="L31" s="34"/>
      <c r="M31" s="153" t="s">
        <v>125</v>
      </c>
      <c r="N31" s="153"/>
      <c r="O31" s="153"/>
      <c r="P31" s="153"/>
      <c r="Q31" s="153"/>
      <c r="R31" s="67"/>
      <c r="S31" s="28"/>
      <c r="T31" s="28" t="s">
        <v>117</v>
      </c>
      <c r="U31" s="28"/>
      <c r="V31" s="32"/>
      <c r="W31" s="28"/>
      <c r="X31" s="28"/>
      <c r="Y31" s="28"/>
      <c r="Z31" s="178"/>
      <c r="AA31" s="178"/>
      <c r="AB31" s="178"/>
      <c r="AC31" s="178"/>
      <c r="AD31" s="178"/>
      <c r="AE31" s="178"/>
      <c r="AF31" s="178"/>
      <c r="AG31" s="178"/>
      <c r="AH31" s="178"/>
      <c r="AI31" s="67"/>
      <c r="AJ31" s="2"/>
    </row>
    <row r="32" spans="1:36" ht="15" customHeight="1">
      <c r="A32" s="2"/>
      <c r="B32" s="68"/>
      <c r="C32" s="178"/>
      <c r="D32" s="178"/>
      <c r="E32" s="178"/>
      <c r="F32" s="28"/>
      <c r="G32" s="28" t="s">
        <v>141</v>
      </c>
      <c r="H32" s="28"/>
      <c r="I32" s="67"/>
      <c r="J32" s="28"/>
      <c r="K32" s="65"/>
      <c r="L32" s="34"/>
      <c r="M32" s="30"/>
      <c r="N32" s="30"/>
      <c r="O32" s="30"/>
      <c r="P32" s="30"/>
      <c r="Q32" s="30"/>
      <c r="R32" s="67"/>
      <c r="S32" s="28"/>
      <c r="U32" s="28"/>
      <c r="V32" s="28"/>
      <c r="W32" s="28"/>
      <c r="X32" s="28"/>
      <c r="Y32" s="28"/>
      <c r="Z32" s="178"/>
      <c r="AA32" s="178"/>
      <c r="AB32" s="178"/>
      <c r="AC32" s="178"/>
      <c r="AD32" s="178"/>
      <c r="AE32" s="178"/>
      <c r="AF32" s="178"/>
      <c r="AG32" s="178"/>
      <c r="AH32" s="178"/>
      <c r="AI32" s="67"/>
      <c r="AJ32" s="2"/>
    </row>
    <row r="33" spans="1:36" ht="15" customHeight="1">
      <c r="A33" s="2"/>
      <c r="B33" s="68"/>
      <c r="C33" s="178"/>
      <c r="D33" s="178"/>
      <c r="E33" s="178"/>
      <c r="F33" s="28"/>
      <c r="G33" s="28" t="s">
        <v>104</v>
      </c>
      <c r="H33" s="28"/>
      <c r="I33" s="67"/>
      <c r="J33" s="28"/>
      <c r="K33" s="65" t="s">
        <v>110</v>
      </c>
      <c r="L33" s="34"/>
      <c r="M33" s="30"/>
      <c r="N33" s="30"/>
      <c r="O33" s="30"/>
      <c r="P33" s="30"/>
      <c r="Q33" s="30"/>
      <c r="R33" s="67"/>
      <c r="S33" s="59"/>
      <c r="T33" s="58"/>
      <c r="U33" s="58"/>
      <c r="V33" s="58"/>
      <c r="W33" s="58"/>
      <c r="X33" s="58"/>
      <c r="Y33" s="58"/>
      <c r="Z33" s="178"/>
      <c r="AA33" s="178"/>
      <c r="AB33" s="178"/>
      <c r="AC33" s="178"/>
      <c r="AD33" s="178"/>
      <c r="AE33" s="178"/>
      <c r="AF33" s="178"/>
      <c r="AG33" s="178"/>
      <c r="AH33" s="178"/>
      <c r="AI33" s="71"/>
      <c r="AJ33" s="2"/>
    </row>
    <row r="34" spans="1:36" ht="15" customHeight="1">
      <c r="A34" s="2"/>
      <c r="B34" s="68"/>
      <c r="C34" s="178"/>
      <c r="D34" s="178"/>
      <c r="E34" s="178"/>
      <c r="F34" s="28"/>
      <c r="G34" s="28" t="s">
        <v>104</v>
      </c>
      <c r="H34" s="28"/>
      <c r="I34" s="67"/>
      <c r="J34" s="28"/>
      <c r="K34" s="34"/>
      <c r="L34" s="34"/>
      <c r="M34" s="143" t="s">
        <v>111</v>
      </c>
      <c r="N34" s="144"/>
      <c r="O34" s="144"/>
      <c r="P34" s="144"/>
      <c r="Q34" s="144"/>
      <c r="R34" s="67"/>
      <c r="S34" s="65" t="s">
        <v>133</v>
      </c>
      <c r="U34" s="32"/>
      <c r="V34" s="32"/>
      <c r="W34" s="32"/>
      <c r="X34" s="28"/>
      <c r="Y34" s="28"/>
      <c r="Z34" s="178"/>
      <c r="AA34" s="178"/>
      <c r="AB34" s="178"/>
      <c r="AC34" s="178"/>
      <c r="AD34" s="178"/>
      <c r="AE34" s="178"/>
      <c r="AF34" s="178"/>
      <c r="AG34" s="178"/>
      <c r="AH34" s="178"/>
      <c r="AI34" s="67"/>
      <c r="AJ34" s="2"/>
    </row>
    <row r="35" spans="1:36" ht="15" customHeight="1">
      <c r="A35" s="2"/>
      <c r="B35" s="68"/>
      <c r="C35" s="178"/>
      <c r="D35" s="178"/>
      <c r="E35" s="178"/>
      <c r="F35" s="28"/>
      <c r="G35" s="28" t="s">
        <v>142</v>
      </c>
      <c r="H35" s="28"/>
      <c r="I35" s="67"/>
      <c r="J35" s="28"/>
      <c r="K35" s="34"/>
      <c r="L35" s="34"/>
      <c r="M35" s="143" t="s">
        <v>112</v>
      </c>
      <c r="N35" s="144"/>
      <c r="O35" s="144"/>
      <c r="P35" s="144"/>
      <c r="Q35" s="144"/>
      <c r="R35" s="67"/>
      <c r="S35" s="28"/>
      <c r="T35" s="28" t="s">
        <v>134</v>
      </c>
      <c r="U35" s="32"/>
      <c r="V35" s="32"/>
      <c r="W35" s="32"/>
      <c r="X35" s="28"/>
      <c r="Y35" s="28"/>
      <c r="Z35" s="178"/>
      <c r="AA35" s="178"/>
      <c r="AB35" s="178"/>
      <c r="AC35" s="178"/>
      <c r="AD35" s="178"/>
      <c r="AE35" s="178"/>
      <c r="AF35" s="178"/>
      <c r="AG35" s="178"/>
      <c r="AH35" s="178"/>
      <c r="AI35" s="67"/>
      <c r="AJ35" s="2"/>
    </row>
    <row r="36" spans="1:36" ht="15" customHeight="1">
      <c r="A36" s="2"/>
      <c r="B36" s="68"/>
      <c r="C36" s="178"/>
      <c r="D36" s="178"/>
      <c r="E36" s="178"/>
      <c r="F36" s="28"/>
      <c r="G36" s="28" t="s">
        <v>143</v>
      </c>
      <c r="H36" s="28"/>
      <c r="I36" s="67"/>
      <c r="J36" s="28"/>
      <c r="K36" s="34"/>
      <c r="L36" s="34"/>
      <c r="M36" s="143" t="s">
        <v>113</v>
      </c>
      <c r="N36" s="144"/>
      <c r="O36" s="144"/>
      <c r="P36" s="144"/>
      <c r="Q36" s="144"/>
      <c r="R36" s="67"/>
      <c r="S36" s="65"/>
      <c r="T36" s="28" t="s">
        <v>135</v>
      </c>
      <c r="U36" s="28"/>
      <c r="V36" s="28"/>
      <c r="W36" s="28"/>
      <c r="X36" s="28"/>
      <c r="Y36" s="28"/>
      <c r="Z36" s="178"/>
      <c r="AA36" s="178"/>
      <c r="AB36" s="178"/>
      <c r="AC36" s="178"/>
      <c r="AD36" s="178"/>
      <c r="AE36" s="178"/>
      <c r="AF36" s="178"/>
      <c r="AG36" s="178"/>
      <c r="AH36" s="178"/>
      <c r="AI36" s="67"/>
      <c r="AJ36" s="2"/>
    </row>
    <row r="37" spans="1:36" ht="15" customHeight="1">
      <c r="A37" s="2"/>
      <c r="B37" s="68"/>
      <c r="C37" s="178"/>
      <c r="D37" s="178"/>
      <c r="E37" s="178"/>
      <c r="F37" s="28"/>
      <c r="G37" s="28" t="s">
        <v>127</v>
      </c>
      <c r="H37" s="28"/>
      <c r="I37" s="67"/>
      <c r="J37" s="28"/>
      <c r="K37" s="34"/>
      <c r="L37" s="34"/>
      <c r="M37" s="143" t="s">
        <v>115</v>
      </c>
      <c r="N37" s="144"/>
      <c r="O37" s="144"/>
      <c r="P37" s="144"/>
      <c r="Q37" s="144"/>
      <c r="R37" s="67"/>
      <c r="S37" s="28"/>
      <c r="T37" s="28" t="s">
        <v>117</v>
      </c>
      <c r="U37" s="28"/>
      <c r="V37" s="28"/>
      <c r="W37" s="28"/>
      <c r="X37" s="28"/>
      <c r="Y37" s="28"/>
      <c r="Z37" s="178"/>
      <c r="AA37" s="178"/>
      <c r="AB37" s="178"/>
      <c r="AC37" s="178"/>
      <c r="AD37" s="178"/>
      <c r="AE37" s="178"/>
      <c r="AF37" s="178"/>
      <c r="AG37" s="178"/>
      <c r="AH37" s="178"/>
      <c r="AI37" s="67"/>
      <c r="AJ37" s="2"/>
    </row>
    <row r="38" spans="1:36" ht="15" customHeight="1">
      <c r="A38" s="2"/>
      <c r="B38" s="68"/>
      <c r="C38" s="178"/>
      <c r="D38" s="178"/>
      <c r="E38" s="178"/>
      <c r="F38" s="28"/>
      <c r="G38" s="28" t="s">
        <v>128</v>
      </c>
      <c r="H38" s="28"/>
      <c r="I38" s="67"/>
      <c r="J38" s="28"/>
      <c r="K38" s="28"/>
      <c r="L38" s="28"/>
      <c r="M38" s="143" t="s">
        <v>114</v>
      </c>
      <c r="N38" s="144"/>
      <c r="O38" s="144"/>
      <c r="P38" s="144"/>
      <c r="Q38" s="144"/>
      <c r="R38" s="67"/>
      <c r="S38" s="28"/>
      <c r="T38" s="28" t="s">
        <v>137</v>
      </c>
      <c r="U38" s="32"/>
      <c r="W38" s="28"/>
      <c r="X38" s="28"/>
      <c r="Y38" s="28"/>
      <c r="Z38" s="178"/>
      <c r="AA38" s="178"/>
      <c r="AB38" s="178"/>
      <c r="AC38" s="178"/>
      <c r="AD38" s="178"/>
      <c r="AE38" s="178"/>
      <c r="AF38" s="178"/>
      <c r="AG38" s="178"/>
      <c r="AH38" s="178"/>
      <c r="AI38" s="67"/>
      <c r="AJ38" s="2"/>
    </row>
    <row r="39" spans="1:36" ht="15" customHeight="1">
      <c r="A39" s="2"/>
      <c r="B39" s="68"/>
      <c r="C39" s="178"/>
      <c r="D39" s="178"/>
      <c r="E39" s="178"/>
      <c r="F39" s="28"/>
      <c r="G39" s="28" t="s">
        <v>129</v>
      </c>
      <c r="H39" s="28"/>
      <c r="I39" s="67"/>
      <c r="J39" s="28"/>
      <c r="K39" s="28"/>
      <c r="L39" s="34"/>
      <c r="M39" s="143" t="s">
        <v>116</v>
      </c>
      <c r="N39" s="144"/>
      <c r="O39" s="144"/>
      <c r="P39" s="144"/>
      <c r="Q39" s="144"/>
      <c r="R39" s="67"/>
      <c r="S39" s="28"/>
      <c r="T39" s="28" t="s">
        <v>136</v>
      </c>
      <c r="U39" s="28"/>
      <c r="V39" s="28"/>
      <c r="W39" s="28"/>
      <c r="X39" s="28"/>
      <c r="Y39" s="28"/>
      <c r="Z39" s="178"/>
      <c r="AA39" s="178"/>
      <c r="AB39" s="178"/>
      <c r="AC39" s="178"/>
      <c r="AD39" s="178"/>
      <c r="AE39" s="178"/>
      <c r="AF39" s="178"/>
      <c r="AG39" s="178"/>
      <c r="AH39" s="178"/>
      <c r="AI39" s="67"/>
      <c r="AJ39" s="2"/>
    </row>
    <row r="40" spans="1:36" ht="15" customHeight="1">
      <c r="A40" s="2"/>
      <c r="B40" s="68"/>
      <c r="C40" s="178"/>
      <c r="D40" s="178"/>
      <c r="E40" s="178"/>
      <c r="F40" s="28"/>
      <c r="G40" s="28" t="s">
        <v>147</v>
      </c>
      <c r="H40" s="28"/>
      <c r="I40" s="67"/>
      <c r="J40" s="28"/>
      <c r="K40" s="28"/>
      <c r="L40" s="28"/>
      <c r="M40" s="143"/>
      <c r="N40" s="144"/>
      <c r="O40" s="144"/>
      <c r="P40" s="144"/>
      <c r="Q40" s="144"/>
      <c r="R40" s="67"/>
      <c r="S40" s="28"/>
      <c r="T40" s="28" t="s">
        <v>138</v>
      </c>
      <c r="U40" s="28"/>
      <c r="V40" s="28"/>
      <c r="W40" s="28"/>
      <c r="X40" s="28"/>
      <c r="Y40" s="28"/>
      <c r="Z40" s="178"/>
      <c r="AA40" s="178"/>
      <c r="AB40" s="178"/>
      <c r="AC40" s="178"/>
      <c r="AD40" s="178"/>
      <c r="AE40" s="178"/>
      <c r="AF40" s="178"/>
      <c r="AG40" s="178"/>
      <c r="AH40" s="178"/>
      <c r="AI40" s="67"/>
      <c r="AJ40" s="2"/>
    </row>
    <row r="41" spans="1:36" ht="15" customHeight="1">
      <c r="A41" s="2"/>
      <c r="B41" s="68"/>
      <c r="C41" s="58"/>
      <c r="D41" s="58"/>
      <c r="E41" s="58"/>
      <c r="F41" s="28"/>
      <c r="G41" s="28" t="s">
        <v>28</v>
      </c>
      <c r="H41" s="28"/>
      <c r="I41" s="67"/>
      <c r="J41" s="28"/>
      <c r="K41" s="28"/>
      <c r="L41" s="28"/>
      <c r="M41" s="31"/>
      <c r="N41" s="32"/>
      <c r="O41" s="32"/>
      <c r="P41" s="32"/>
      <c r="Q41" s="32"/>
      <c r="R41" s="67"/>
      <c r="S41" s="28"/>
      <c r="T41" s="28"/>
      <c r="U41" s="28"/>
      <c r="V41" s="28"/>
      <c r="W41" s="28"/>
      <c r="X41" s="28"/>
      <c r="Y41" s="28"/>
      <c r="Z41" s="58"/>
      <c r="AA41" s="58"/>
      <c r="AB41" s="58"/>
      <c r="AC41" s="58"/>
      <c r="AD41" s="58"/>
      <c r="AE41" s="58"/>
      <c r="AF41" s="58"/>
      <c r="AG41" s="58"/>
      <c r="AH41" s="58"/>
      <c r="AI41" s="67"/>
      <c r="AJ41" s="2"/>
    </row>
    <row r="42" spans="1:36" ht="15" customHeight="1">
      <c r="A42" s="2"/>
      <c r="B42" s="68"/>
      <c r="C42" s="58"/>
      <c r="D42" s="58"/>
      <c r="E42" s="58"/>
      <c r="F42" s="28"/>
      <c r="G42" s="28" t="s">
        <v>28</v>
      </c>
      <c r="H42" s="28"/>
      <c r="I42" s="67"/>
      <c r="J42" s="28"/>
      <c r="K42" s="28"/>
      <c r="L42" s="28"/>
      <c r="M42" s="31"/>
      <c r="N42" s="32"/>
      <c r="O42" s="32"/>
      <c r="P42" s="32"/>
      <c r="Q42" s="32"/>
      <c r="R42" s="67"/>
      <c r="S42" s="28"/>
      <c r="T42" s="28"/>
      <c r="U42" s="28"/>
      <c r="V42" s="28"/>
      <c r="W42" s="28"/>
      <c r="X42" s="28"/>
      <c r="Y42" s="28"/>
      <c r="Z42" s="58"/>
      <c r="AA42" s="58"/>
      <c r="AB42" s="58"/>
      <c r="AC42" s="58"/>
      <c r="AD42" s="58"/>
      <c r="AE42" s="58"/>
      <c r="AF42" s="58"/>
      <c r="AG42" s="58"/>
      <c r="AH42" s="58"/>
      <c r="AI42" s="67"/>
      <c r="AJ42" s="2"/>
    </row>
    <row r="43" spans="1:36" ht="15" customHeight="1">
      <c r="A43" s="2"/>
      <c r="B43" s="68"/>
      <c r="C43" s="178"/>
      <c r="D43" s="178"/>
      <c r="E43" s="178"/>
      <c r="F43" s="28"/>
      <c r="G43" s="28" t="s">
        <v>130</v>
      </c>
      <c r="H43" s="28"/>
      <c r="I43" s="67"/>
      <c r="J43" s="28"/>
      <c r="K43" s="28"/>
      <c r="L43" s="28"/>
      <c r="M43" s="143"/>
      <c r="N43" s="144"/>
      <c r="O43" s="144"/>
      <c r="P43" s="144"/>
      <c r="Q43" s="144"/>
      <c r="R43" s="67"/>
      <c r="S43" s="28"/>
      <c r="U43" s="28"/>
      <c r="V43" s="28"/>
      <c r="W43" s="28"/>
      <c r="X43" s="28"/>
      <c r="Y43" s="28"/>
      <c r="Z43" s="178"/>
      <c r="AA43" s="178"/>
      <c r="AB43" s="178"/>
      <c r="AC43" s="178"/>
      <c r="AD43" s="178"/>
      <c r="AE43" s="178"/>
      <c r="AF43" s="178"/>
      <c r="AG43" s="178"/>
      <c r="AH43" s="178"/>
      <c r="AI43" s="67"/>
      <c r="AJ43" s="2"/>
    </row>
    <row r="44" spans="1:36" ht="5.25" customHeight="1">
      <c r="A44" s="2"/>
      <c r="B44" s="68"/>
      <c r="C44" s="28"/>
      <c r="D44" s="28"/>
      <c r="E44" s="28"/>
      <c r="F44" s="28"/>
      <c r="G44" s="28"/>
      <c r="H44" s="28"/>
      <c r="I44" s="67"/>
      <c r="J44" s="28"/>
      <c r="K44" s="28"/>
      <c r="L44" s="28"/>
      <c r="M44" s="28"/>
      <c r="N44" s="28"/>
      <c r="O44" s="28"/>
      <c r="P44" s="28"/>
      <c r="Q44" s="28"/>
      <c r="R44" s="67"/>
      <c r="S44" s="28"/>
      <c r="T44" s="28"/>
      <c r="U44" s="28"/>
      <c r="V44" s="28"/>
      <c r="W44" s="28"/>
      <c r="X44" s="28"/>
      <c r="Y44" s="28"/>
      <c r="Z44" s="28"/>
      <c r="AA44" s="9"/>
      <c r="AB44" s="9"/>
      <c r="AC44" s="28"/>
      <c r="AD44" s="28"/>
      <c r="AE44" s="28"/>
      <c r="AF44" s="72"/>
      <c r="AG44" s="72"/>
      <c r="AH44" s="72"/>
      <c r="AI44" s="73"/>
      <c r="AJ44" s="2"/>
    </row>
    <row r="45" spans="2:35" ht="5.25" customHeight="1">
      <c r="B45" s="74"/>
      <c r="C45" s="75"/>
      <c r="D45" s="75"/>
      <c r="E45" s="75"/>
      <c r="F45" s="75"/>
      <c r="G45" s="75"/>
      <c r="H45" s="75"/>
      <c r="I45" s="76"/>
      <c r="J45" s="75"/>
      <c r="K45" s="75"/>
      <c r="L45" s="75"/>
      <c r="M45" s="75"/>
      <c r="N45" s="75"/>
      <c r="O45" s="75"/>
      <c r="P45" s="75"/>
      <c r="Q45" s="75"/>
      <c r="R45" s="76"/>
      <c r="S45" s="75"/>
      <c r="T45" s="77"/>
      <c r="U45" s="75"/>
      <c r="V45" s="75"/>
      <c r="W45" s="75"/>
      <c r="X45" s="75"/>
      <c r="Y45" s="75"/>
      <c r="Z45" s="75"/>
      <c r="AA45" s="75"/>
      <c r="AB45" s="75"/>
      <c r="AC45" s="78"/>
      <c r="AD45" s="78"/>
      <c r="AE45" s="78"/>
      <c r="AF45" s="78"/>
      <c r="AG45" s="78"/>
      <c r="AH45" s="79"/>
      <c r="AI45" s="80"/>
    </row>
    <row r="46" spans="2:35" ht="3.75" customHeight="1"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4"/>
      <c r="P46" s="84"/>
      <c r="Q46" s="84"/>
      <c r="R46" s="83"/>
      <c r="S46" s="82"/>
      <c r="T46" s="83"/>
      <c r="U46" s="85"/>
      <c r="V46" s="85"/>
      <c r="W46" s="85"/>
      <c r="X46" s="85"/>
      <c r="Y46" s="85"/>
      <c r="Z46" s="85"/>
      <c r="AA46" s="85"/>
      <c r="AB46" s="82"/>
      <c r="AC46" s="82"/>
      <c r="AD46" s="86"/>
      <c r="AE46" s="84"/>
      <c r="AF46" s="84"/>
      <c r="AG46" s="87"/>
      <c r="AH46" s="83"/>
      <c r="AI46" s="88"/>
    </row>
    <row r="47" spans="2:35" ht="3.75" customHeight="1"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3"/>
      <c r="O47" s="90"/>
      <c r="P47" s="90"/>
      <c r="Q47" s="90"/>
      <c r="R47" s="83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38"/>
      <c r="AE47" s="87"/>
      <c r="AF47" s="87"/>
      <c r="AG47" s="87"/>
      <c r="AH47" s="83"/>
      <c r="AI47" s="55"/>
    </row>
    <row r="48" spans="2:35" ht="12" customHeight="1">
      <c r="B48" s="54"/>
      <c r="C48" s="30"/>
      <c r="D48" s="89"/>
      <c r="E48" s="82" t="s">
        <v>10</v>
      </c>
      <c r="F48" s="89"/>
      <c r="G48" s="89"/>
      <c r="H48" s="89"/>
      <c r="I48" s="89"/>
      <c r="J48" s="89"/>
      <c r="K48" s="89"/>
      <c r="L48" s="89"/>
      <c r="M48" s="89"/>
      <c r="N48" s="83"/>
      <c r="O48" s="137">
        <f>SUM('Form - Supplemental Info Sheet'!E11:G68)</f>
        <v>0</v>
      </c>
      <c r="P48" s="138"/>
      <c r="Q48" s="139"/>
      <c r="R48" s="83"/>
      <c r="S48" s="82" t="s">
        <v>12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38"/>
      <c r="AE48" s="137">
        <f>SUM('Form - Supplemental Info Sheet'!H11:J68)</f>
        <v>0</v>
      </c>
      <c r="AF48" s="138"/>
      <c r="AG48" s="139"/>
      <c r="AH48" s="83"/>
      <c r="AI48" s="55"/>
    </row>
    <row r="49" spans="2:35" ht="3.75" customHeight="1">
      <c r="B49" s="54"/>
      <c r="C49" s="30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90"/>
      <c r="Q49" s="90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38"/>
      <c r="AE49" s="87"/>
      <c r="AF49" s="87"/>
      <c r="AG49" s="87"/>
      <c r="AH49" s="83"/>
      <c r="AI49" s="55"/>
    </row>
    <row r="50" spans="2:35" ht="13.5" customHeight="1">
      <c r="B50" s="91"/>
      <c r="C50" s="30"/>
      <c r="D50" s="82"/>
      <c r="E50" s="82" t="s">
        <v>55</v>
      </c>
      <c r="F50" s="82"/>
      <c r="G50" s="89"/>
      <c r="H50" s="89"/>
      <c r="I50" s="89"/>
      <c r="J50" s="89"/>
      <c r="K50" s="89"/>
      <c r="L50" s="89"/>
      <c r="M50" s="89"/>
      <c r="N50" s="89"/>
      <c r="O50" s="137">
        <f>+'Mileage-Expenses'!E30</f>
        <v>0</v>
      </c>
      <c r="P50" s="138"/>
      <c r="Q50" s="139"/>
      <c r="R50" s="89"/>
      <c r="S50" s="82" t="s">
        <v>58</v>
      </c>
      <c r="T50" s="85"/>
      <c r="U50" s="89"/>
      <c r="V50" s="85"/>
      <c r="W50" s="89"/>
      <c r="X50" s="89"/>
      <c r="Y50" s="85"/>
      <c r="Z50" s="83"/>
      <c r="AA50" s="89"/>
      <c r="AB50" s="89"/>
      <c r="AC50" s="89"/>
      <c r="AD50" s="83"/>
      <c r="AE50" s="179">
        <f>+'Mileage-Expenses'!E53</f>
        <v>0</v>
      </c>
      <c r="AF50" s="138"/>
      <c r="AG50" s="139"/>
      <c r="AH50" s="83"/>
      <c r="AI50" s="88"/>
    </row>
    <row r="51" spans="2:35" ht="4.5" customHeight="1">
      <c r="B51" s="91"/>
      <c r="C51" s="82"/>
      <c r="D51" s="82"/>
      <c r="E51" s="82"/>
      <c r="F51" s="82"/>
      <c r="G51" s="89"/>
      <c r="H51" s="89"/>
      <c r="I51" s="89"/>
      <c r="J51" s="89"/>
      <c r="K51" s="89"/>
      <c r="L51" s="89"/>
      <c r="M51" s="89"/>
      <c r="N51" s="89"/>
      <c r="O51" s="86"/>
      <c r="P51" s="92"/>
      <c r="Q51" s="92"/>
      <c r="R51" s="89"/>
      <c r="S51" s="180" t="s">
        <v>92</v>
      </c>
      <c r="T51" s="181"/>
      <c r="U51" s="181"/>
      <c r="V51" s="181"/>
      <c r="W51" s="181"/>
      <c r="X51" s="181"/>
      <c r="Y51" s="181"/>
      <c r="Z51" s="83"/>
      <c r="AA51" s="89"/>
      <c r="AB51" s="89"/>
      <c r="AC51" s="89"/>
      <c r="AD51" s="83"/>
      <c r="AE51" s="83"/>
      <c r="AF51" s="83"/>
      <c r="AG51" s="83"/>
      <c r="AH51" s="83"/>
      <c r="AI51" s="88"/>
    </row>
    <row r="52" spans="2:35" ht="9" customHeight="1">
      <c r="B52" s="91"/>
      <c r="C52" s="93"/>
      <c r="D52" s="89"/>
      <c r="E52" s="89"/>
      <c r="F52" s="89"/>
      <c r="G52" s="83"/>
      <c r="H52" s="83"/>
      <c r="I52" s="83"/>
      <c r="J52" s="83"/>
      <c r="K52" s="83"/>
      <c r="L52" s="83"/>
      <c r="M52" s="89"/>
      <c r="N52" s="89"/>
      <c r="O52" s="93"/>
      <c r="P52" s="93"/>
      <c r="Q52" s="93"/>
      <c r="R52" s="83"/>
      <c r="S52" s="181"/>
      <c r="T52" s="181"/>
      <c r="U52" s="181"/>
      <c r="V52" s="181"/>
      <c r="W52" s="181"/>
      <c r="X52" s="181"/>
      <c r="Y52" s="181"/>
      <c r="Z52" s="82"/>
      <c r="AA52" s="82"/>
      <c r="AB52" s="89"/>
      <c r="AC52" s="89"/>
      <c r="AD52" s="89"/>
      <c r="AE52" s="89"/>
      <c r="AF52" s="89"/>
      <c r="AG52" s="83"/>
      <c r="AH52" s="83"/>
      <c r="AI52" s="88"/>
    </row>
    <row r="53" spans="2:35" ht="2.25" customHeight="1">
      <c r="B53" s="94"/>
      <c r="C53" s="95"/>
      <c r="D53" s="96"/>
      <c r="E53" s="95"/>
      <c r="F53" s="95"/>
      <c r="G53" s="97"/>
      <c r="H53" s="97"/>
      <c r="I53" s="97"/>
      <c r="J53" s="97"/>
      <c r="K53" s="97"/>
      <c r="L53" s="97"/>
      <c r="M53" s="97"/>
      <c r="N53" s="97"/>
      <c r="O53" s="96"/>
      <c r="P53" s="97"/>
      <c r="Q53" s="97"/>
      <c r="R53" s="97"/>
      <c r="S53" s="97"/>
      <c r="T53" s="96"/>
      <c r="U53" s="97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60"/>
    </row>
    <row r="54" spans="2:35" ht="12">
      <c r="B54" s="53" t="s">
        <v>36</v>
      </c>
      <c r="C54" s="53"/>
      <c r="D54" s="53"/>
      <c r="E54" s="53"/>
      <c r="F54" s="53"/>
      <c r="G54" s="53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6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6"/>
      <c r="AF54" s="36"/>
      <c r="AG54" s="36"/>
      <c r="AH54" s="36"/>
      <c r="AI54" s="36"/>
    </row>
    <row r="55" spans="2:35" ht="12">
      <c r="B55" s="53" t="s">
        <v>37</v>
      </c>
      <c r="C55" s="53"/>
      <c r="D55" s="53"/>
      <c r="E55" s="53"/>
      <c r="F55" s="53"/>
      <c r="G55" s="53"/>
      <c r="H55" s="5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6"/>
      <c r="AF55" s="36"/>
      <c r="AG55" s="36"/>
      <c r="AH55" s="36"/>
      <c r="AI55" s="36"/>
    </row>
    <row r="56" spans="2:35" ht="12.75">
      <c r="B56" s="53" t="s">
        <v>62</v>
      </c>
      <c r="C56" s="53"/>
      <c r="D56" s="53"/>
      <c r="E56" s="53"/>
      <c r="F56" s="53"/>
      <c r="G56" s="53"/>
      <c r="H56" s="5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6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6"/>
      <c r="AF56" s="36"/>
      <c r="AG56" s="36"/>
      <c r="AH56" s="36"/>
      <c r="AI56" s="36"/>
    </row>
    <row r="57" spans="2:35" ht="6" customHeight="1">
      <c r="B57" s="185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38"/>
      <c r="P57" s="38"/>
      <c r="Q57" s="38"/>
      <c r="R57" s="38"/>
      <c r="S57" s="38"/>
      <c r="T57" s="36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6"/>
      <c r="AF57" s="36"/>
      <c r="AG57" s="36"/>
      <c r="AH57" s="36"/>
      <c r="AI57" s="36"/>
    </row>
    <row r="58" spans="2:35" ht="17.25" customHeight="1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98"/>
      <c r="P58" s="187"/>
      <c r="Q58" s="187"/>
      <c r="R58" s="187"/>
      <c r="S58" s="36"/>
      <c r="T58" s="38" t="s">
        <v>85</v>
      </c>
      <c r="U58" s="36"/>
      <c r="V58" s="36"/>
      <c r="W58" s="36"/>
      <c r="X58" s="36"/>
      <c r="Y58" s="36"/>
      <c r="Z58" s="36"/>
      <c r="AA58" s="163"/>
      <c r="AB58" s="164"/>
      <c r="AC58" s="165"/>
      <c r="AD58" s="36"/>
      <c r="AE58" s="36"/>
      <c r="AF58" s="36"/>
      <c r="AG58" s="36"/>
      <c r="AH58" s="36"/>
      <c r="AI58" s="36"/>
    </row>
    <row r="59" spans="2:35" ht="12">
      <c r="B59" s="36" t="s">
        <v>13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62" t="s">
        <v>14</v>
      </c>
      <c r="Q59" s="162"/>
      <c r="R59" s="162"/>
      <c r="S59" s="36"/>
      <c r="T59" s="36"/>
      <c r="U59" s="36"/>
      <c r="V59" s="36"/>
      <c r="W59" s="36"/>
      <c r="X59" s="36"/>
      <c r="Y59" s="36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2:35" ht="4.5" customHeight="1" thickBo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</row>
    <row r="61" spans="2:35" ht="15.75" customHeight="1">
      <c r="B61" s="166" t="s">
        <v>61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</row>
    <row r="62" spans="2:35" ht="13.5" customHeight="1">
      <c r="B62" s="36" t="s">
        <v>15</v>
      </c>
      <c r="C62" s="36"/>
      <c r="D62" s="36" t="s">
        <v>29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01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2:35" ht="6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3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2:35" ht="15.75" customHeight="1">
      <c r="B64" s="36"/>
      <c r="C64" s="36"/>
      <c r="D64" s="33" t="s">
        <v>9</v>
      </c>
      <c r="E64" s="33" t="s">
        <v>89</v>
      </c>
      <c r="F64" s="33"/>
      <c r="G64" s="33"/>
      <c r="H64" s="33"/>
      <c r="I64" s="33"/>
      <c r="J64" s="33"/>
      <c r="K64" s="33"/>
      <c r="L64" s="135">
        <f>+Total_In_Court_Hours-L66</f>
        <v>0</v>
      </c>
      <c r="M64" s="135"/>
      <c r="N64" s="33" t="s">
        <v>16</v>
      </c>
      <c r="O64" s="33"/>
      <c r="P64" s="33"/>
      <c r="Q64" s="157">
        <v>60</v>
      </c>
      <c r="R64" s="157"/>
      <c r="S64" s="33" t="s">
        <v>17</v>
      </c>
      <c r="T64" s="33"/>
      <c r="U64" s="102" t="s">
        <v>18</v>
      </c>
      <c r="V64" s="135">
        <f>+Hourly_Rate*Bottom_Total_Out_of_Court_Hours</f>
        <v>0</v>
      </c>
      <c r="W64" s="135"/>
      <c r="X64" s="135"/>
      <c r="Y64" s="135"/>
      <c r="Z64" s="135"/>
      <c r="AA64" s="103" t="s">
        <v>153</v>
      </c>
      <c r="AB64" s="103"/>
      <c r="AC64" s="36"/>
      <c r="AD64" s="36"/>
      <c r="AE64" s="36"/>
      <c r="AF64" s="36"/>
      <c r="AG64" s="36"/>
      <c r="AH64" s="36"/>
      <c r="AI64" s="36"/>
    </row>
    <row r="65" spans="2:35" ht="15.75" customHeight="1">
      <c r="B65" s="36"/>
      <c r="C65" s="36"/>
      <c r="D65" s="33" t="s">
        <v>11</v>
      </c>
      <c r="E65" s="33" t="s">
        <v>90</v>
      </c>
      <c r="F65" s="33"/>
      <c r="G65" s="33"/>
      <c r="H65" s="33"/>
      <c r="I65" s="33"/>
      <c r="J65" s="33"/>
      <c r="K65" s="33"/>
      <c r="L65" s="135">
        <f>+AE48</f>
        <v>0</v>
      </c>
      <c r="M65" s="135"/>
      <c r="N65" s="33" t="s">
        <v>16</v>
      </c>
      <c r="O65" s="33"/>
      <c r="P65" s="33"/>
      <c r="Q65" s="167">
        <f>+Hourly_Rate</f>
        <v>60</v>
      </c>
      <c r="R65" s="167"/>
      <c r="S65" s="33" t="s">
        <v>17</v>
      </c>
      <c r="T65" s="36"/>
      <c r="U65" s="102" t="s">
        <v>18</v>
      </c>
      <c r="V65" s="135">
        <f>+Q65*Bottom_Total_In_Court_Hours</f>
        <v>0</v>
      </c>
      <c r="W65" s="135"/>
      <c r="X65" s="135"/>
      <c r="Y65" s="135"/>
      <c r="Z65" s="135"/>
      <c r="AA65" s="103" t="s">
        <v>153</v>
      </c>
      <c r="AB65" s="103"/>
      <c r="AC65" s="36"/>
      <c r="AD65" s="36"/>
      <c r="AE65" s="36"/>
      <c r="AF65" s="36"/>
      <c r="AG65" s="36"/>
      <c r="AH65" s="36"/>
      <c r="AI65" s="36"/>
    </row>
    <row r="66" spans="2:35" ht="15.75" customHeight="1">
      <c r="B66" s="36"/>
      <c r="C66" s="36"/>
      <c r="D66" t="s">
        <v>155</v>
      </c>
      <c r="E66" t="s">
        <v>156</v>
      </c>
      <c r="L66" s="135">
        <v>0</v>
      </c>
      <c r="M66" s="135"/>
      <c r="N66" s="33" t="s">
        <v>16</v>
      </c>
      <c r="O66" s="33"/>
      <c r="P66" s="33"/>
      <c r="Q66" s="167">
        <v>25</v>
      </c>
      <c r="R66" s="167"/>
      <c r="S66" s="33" t="s">
        <v>17</v>
      </c>
      <c r="T66" s="36"/>
      <c r="U66" s="102" t="s">
        <v>18</v>
      </c>
      <c r="V66" s="135">
        <f>+L66*Q66</f>
        <v>0</v>
      </c>
      <c r="W66" s="135"/>
      <c r="X66" s="135"/>
      <c r="Y66" s="135"/>
      <c r="Z66" s="135"/>
      <c r="AA66" s="103" t="s">
        <v>153</v>
      </c>
      <c r="AB66" s="103"/>
      <c r="AC66" s="36"/>
      <c r="AD66" s="36"/>
      <c r="AE66" s="36"/>
      <c r="AF66" s="36"/>
      <c r="AG66" s="36"/>
      <c r="AH66" s="36"/>
      <c r="AI66" s="36"/>
    </row>
    <row r="67" spans="2:35" ht="18.75" customHeight="1">
      <c r="B67" s="36"/>
      <c r="C67" s="36"/>
      <c r="D67" s="33" t="s">
        <v>154</v>
      </c>
      <c r="E67" s="31" t="s">
        <v>57</v>
      </c>
      <c r="F67" s="31"/>
      <c r="G67" s="31"/>
      <c r="H67" s="31"/>
      <c r="I67" s="31"/>
      <c r="J67" s="31"/>
      <c r="K67" s="31"/>
      <c r="L67" s="158"/>
      <c r="M67" s="158"/>
      <c r="N67" s="104"/>
      <c r="O67" s="104"/>
      <c r="P67" s="104"/>
      <c r="Q67" s="158"/>
      <c r="R67" s="158"/>
      <c r="S67" s="101"/>
      <c r="T67" s="102"/>
      <c r="U67" s="102" t="s">
        <v>18</v>
      </c>
      <c r="V67" s="135">
        <f>+Total_Expenses+'Mileage-Expenses'!E30</f>
        <v>0</v>
      </c>
      <c r="W67" s="135"/>
      <c r="X67" s="135"/>
      <c r="Y67" s="135"/>
      <c r="Z67" s="135"/>
      <c r="AA67" s="103" t="s">
        <v>139</v>
      </c>
      <c r="AB67" s="103"/>
      <c r="AC67" s="36"/>
      <c r="AD67" s="36"/>
      <c r="AE67" s="36"/>
      <c r="AF67" s="36"/>
      <c r="AG67" s="36"/>
      <c r="AH67" s="36"/>
      <c r="AI67" s="36"/>
    </row>
    <row r="68" spans="2:35" ht="14.25" thickBot="1">
      <c r="B68" s="36"/>
      <c r="C68" s="36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1"/>
      <c r="U68" s="102" t="s">
        <v>23</v>
      </c>
      <c r="V68" s="156">
        <f>SUM(V64:Z67)</f>
        <v>0</v>
      </c>
      <c r="W68" s="156"/>
      <c r="X68" s="156"/>
      <c r="Y68" s="156"/>
      <c r="Z68" s="15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ht="6" customHeight="1" thickTop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101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2:35" ht="16.5" customHeight="1">
      <c r="B70" s="81" t="s">
        <v>59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6"/>
      <c r="T70" s="159" t="s">
        <v>59</v>
      </c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1"/>
    </row>
    <row r="71" spans="2:35" ht="4.5" customHeight="1">
      <c r="B71" s="9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7"/>
      <c r="T71" s="38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55"/>
    </row>
    <row r="72" spans="2:35" ht="16.5" customHeight="1">
      <c r="B72" s="108"/>
      <c r="C72" s="182" t="s">
        <v>60</v>
      </c>
      <c r="D72" s="183"/>
      <c r="E72" s="183"/>
      <c r="F72" s="183"/>
      <c r="G72" s="109"/>
      <c r="H72" s="109" t="s">
        <v>93</v>
      </c>
      <c r="I72" s="109"/>
      <c r="J72" s="109"/>
      <c r="K72" s="109"/>
      <c r="L72" s="109"/>
      <c r="M72" s="140"/>
      <c r="N72" s="140"/>
      <c r="O72" s="140"/>
      <c r="P72" s="140"/>
      <c r="Q72" s="140"/>
      <c r="R72" s="109"/>
      <c r="S72" s="110"/>
      <c r="T72" s="109"/>
      <c r="U72" s="182" t="s">
        <v>60</v>
      </c>
      <c r="V72" s="183"/>
      <c r="W72" s="183"/>
      <c r="X72" s="183"/>
      <c r="Y72" s="109"/>
      <c r="Z72" s="182" t="s">
        <v>94</v>
      </c>
      <c r="AA72" s="183"/>
      <c r="AB72" s="183"/>
      <c r="AC72" s="183"/>
      <c r="AD72" s="140"/>
      <c r="AE72" s="140"/>
      <c r="AF72" s="140"/>
      <c r="AG72" s="140"/>
      <c r="AH72" s="140"/>
      <c r="AI72" s="111"/>
    </row>
    <row r="73" spans="2:35" ht="16.5" customHeight="1"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01"/>
      <c r="O73" s="154"/>
      <c r="P73" s="154"/>
      <c r="Q73" s="154"/>
      <c r="R73" s="101"/>
      <c r="S73" s="107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01"/>
      <c r="AF73" s="155"/>
      <c r="AG73" s="155"/>
      <c r="AH73" s="155"/>
      <c r="AI73" s="55"/>
    </row>
    <row r="74" spans="2:35" ht="16.5" customHeight="1">
      <c r="B74" s="74" t="s">
        <v>30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36" t="s">
        <v>14</v>
      </c>
      <c r="P74" s="136"/>
      <c r="Q74" s="136"/>
      <c r="R74" s="75"/>
      <c r="S74" s="112"/>
      <c r="T74" s="75" t="s">
        <v>31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136" t="s">
        <v>14</v>
      </c>
      <c r="AG74" s="136"/>
      <c r="AH74" s="136"/>
      <c r="AI74" s="113"/>
    </row>
    <row r="75" spans="2:35" ht="7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2:35" ht="12">
      <c r="B76" s="30" t="s">
        <v>158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 ht="12">
      <c r="B77" s="30" t="s">
        <v>122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2:35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2:35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2:35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2:35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2:35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2:35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2:35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2:35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2:35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2:35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2:35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2:35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2:35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2:35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2:35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2:35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2:35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2:35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2:35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2:35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2:35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2:35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2:35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2:35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2:35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2:35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2:35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2:35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2:35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2:35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2:35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2:35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2:35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2:35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5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5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2:35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5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5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5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5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5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5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5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5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5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5" ht="1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ht="1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ht="1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ht="1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ht="1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ht="1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ht="1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ht="1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ht="1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ht="1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ht="1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ht="1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ht="1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ht="1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ht="1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ht="1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ht="1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ht="1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ht="1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ht="1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ht="1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ht="1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ht="1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ht="1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ht="1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ht="1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ht="1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ht="1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ht="1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ht="1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ht="1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ht="1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ht="1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ht="1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ht="1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ht="1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ht="1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ht="1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ht="1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ht="1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ht="1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ht="1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ht="1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ht="1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ht="1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ht="1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ht="1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ht="1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ht="1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ht="1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ht="1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ht="1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ht="1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ht="1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ht="1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ht="1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ht="1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ht="1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ht="1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ht="1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ht="1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ht="1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ht="1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ht="1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ht="1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ht="1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ht="1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ht="1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ht="1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ht="1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ht="1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ht="1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ht="1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ht="1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ht="1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ht="1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ht="1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ht="1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ht="1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ht="1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ht="1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ht="1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ht="1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ht="1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ht="1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ht="1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ht="1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ht="1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ht="1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ht="1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ht="1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ht="1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ht="1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ht="1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ht="1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ht="1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ht="1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ht="1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ht="1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ht="1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ht="1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ht="1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ht="1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ht="1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ht="1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ht="1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ht="1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ht="1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ht="1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ht="1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ht="1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ht="1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ht="12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ht="12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ht="12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ht="12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ht="12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ht="12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ht="12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ht="12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ht="12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ht="12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ht="12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ht="12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ht="12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ht="12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ht="12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ht="12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ht="12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ht="12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ht="12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ht="12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ht="12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ht="12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ht="12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ht="12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ht="12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ht="12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ht="12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ht="12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2:35" ht="12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2:35" ht="12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2:35" ht="12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2:35" ht="12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2:35" ht="12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2:35" ht="12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2:35" ht="12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2:35" ht="12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2:35" ht="12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2:35" ht="12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2:35" ht="12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2:35" ht="12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2:35" ht="12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2:35" ht="12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2:35" ht="12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2:35" ht="12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2:35" ht="12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2:35" ht="12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2:35" ht="12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2:35" ht="12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2:35" ht="12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2:35" ht="12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2:35" ht="12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2:35" ht="12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2:35" ht="12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2:35" ht="12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2:35" ht="12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2:35" ht="12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2:35" ht="12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2:35" ht="12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2:35" ht="12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2:35" ht="12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2:35" ht="12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2:35" ht="12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2:35" ht="12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2:35" ht="12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2:35" ht="12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2:35" ht="12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2:35" ht="12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2:35" ht="12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2:35" ht="12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2:35" ht="12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2:35" ht="12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2:35" ht="12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2:35" ht="12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2:35" ht="12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2:35" ht="12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2:35" ht="12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2:35" ht="12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2:35" ht="12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2:35" ht="12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2:35" ht="12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2:35" ht="12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2:35" ht="12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2:35" ht="12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2:35" ht="12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2:35" ht="12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2:35" ht="12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2:35" ht="12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2:35" ht="12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2:35" ht="12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2:35" ht="12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2:35" ht="12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2:35" ht="12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2:35" ht="12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2:35" ht="12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2:35" ht="12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2:35" ht="12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2:35" ht="12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2:35" ht="12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2:35" ht="12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2:35" ht="12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2:35" ht="12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2:35" ht="12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2:35" ht="12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2:35" ht="12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2:35" ht="12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2:35" ht="12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2:35" ht="12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2:35" ht="12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2:35" ht="12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2:35" ht="12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2:35" ht="12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2:35" ht="12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2:35" ht="12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2:35" ht="12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2:35" ht="12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2:35" ht="12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2:35" ht="12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2:35" ht="12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2:35" ht="12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2:35" ht="12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2:35" ht="12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2:35" ht="12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2:35" ht="12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2:35" ht="12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2:35" ht="12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2:35" ht="12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2:35" ht="12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2:35" ht="12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2:35" ht="12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2:35" ht="12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2:35" ht="12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2:35" ht="12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2:35" ht="12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2:35" ht="12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2:35" ht="12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2:35" ht="12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2:35" ht="12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2:35" ht="12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2:35" ht="12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2:35" ht="12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2:35" ht="12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2:35" ht="12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2:35" ht="12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2:35" ht="12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2:35" ht="12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2:35" ht="12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2:35" ht="12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2:35" ht="12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2:35" ht="12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2:35" ht="12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2:35" ht="12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2:35" ht="12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2:35" ht="12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2:35" ht="12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2:35" ht="12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2:35" ht="12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2:35" ht="12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2:35" ht="12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2:35" ht="12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2:35" ht="12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2:35" ht="12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2:35" ht="12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2:35" ht="12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2:35" ht="12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2:35" ht="12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2:35" ht="12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2:35" ht="12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2:35" ht="12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2:35" ht="12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2:35" ht="12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2:35" ht="12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2:35" ht="12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2:35" ht="12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2:35" ht="12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2:35" ht="12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2:35" ht="12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2:35" ht="12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2:35" ht="12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2:35" ht="12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2:35" ht="12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2:35" ht="12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2:35" ht="12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2:35" ht="12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2:35" ht="12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2:35" ht="12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2:35" ht="12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2:35" ht="12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2:35" ht="12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2:35" ht="12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2:35" ht="1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2:35" ht="1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2:35" ht="12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2:35" ht="12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2:35" ht="12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2:35" ht="12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2:35" ht="12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2:35" ht="12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2:35" ht="12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2:35" ht="1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2:35" ht="12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2:35" ht="12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2:35" ht="12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2:35" ht="12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2:35" ht="12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2:35" ht="12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2:35" ht="12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2:35" ht="12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2:35" ht="12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2:35" ht="12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2:35" ht="12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2:35" ht="12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2:35" ht="12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2:35" ht="12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2:35" ht="12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2:35" ht="12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2:35" ht="12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2:35" ht="12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2:35" ht="12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2:35" ht="12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2:35" ht="12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2:35" ht="12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2:35" ht="12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2:35" ht="12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2:35" ht="12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2:35" ht="12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2:35" ht="12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2:35" ht="12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2:35" ht="12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2:35" ht="12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2:35" ht="12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2:35" ht="12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2:35" ht="12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2:35" ht="12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2:35" ht="12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2:35" ht="12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2:35" ht="12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2:35" ht="12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2:35" ht="12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2:35" ht="12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2:35" ht="12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2:35" ht="12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2:35" ht="12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2:35" ht="12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2:35" ht="12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2:35" ht="12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2:35" ht="12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2:35" ht="12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2:35" ht="12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2:35" ht="12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2:35" ht="12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2:35" ht="12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2:35" ht="12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2:35" ht="12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2:35" ht="12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2:35" ht="12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2:35" ht="12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2:35" ht="12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2:35" ht="12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2:35" ht="12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2:35" ht="12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2:35" ht="12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2:35" ht="12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2:35" ht="12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2:35" ht="12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2:35" ht="12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2:35" ht="12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2:35" ht="12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2:35" ht="12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2:35" ht="12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2:35" ht="12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2:35" ht="12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2:35" ht="12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2:35" ht="12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2:35" ht="12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2:35" ht="12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2:35" ht="12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2:35" ht="12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2:35" ht="12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2:35" ht="12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2:35" ht="12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2:35" ht="12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2:35" ht="12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2:35" ht="12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2:35" ht="12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2:35" ht="12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2:35" ht="12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2:35" ht="12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2:35" ht="12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2:35" ht="12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2:35" ht="12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2:35" ht="12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2:35" ht="12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2:35" ht="12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2:35" ht="12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2:35" ht="12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2:35" ht="12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2:35" ht="12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2:35" ht="12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2:35" ht="12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2:35" ht="12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2:35" ht="12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2:35" ht="12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2:35" ht="12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2:35" ht="12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2:35" ht="12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2:35" ht="12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2:35" ht="12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2:35" ht="12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2:35" ht="12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2:35" ht="12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2:35" ht="12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2:35" ht="12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2:35" ht="12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2:35" ht="12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2:35" ht="12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2:35" ht="12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2:35" ht="12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2:35" ht="12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2:35" ht="12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2:35" ht="12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2:35" ht="12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2:35" ht="12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2:35" ht="12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2:35" ht="12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2:35" ht="12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2:35" ht="12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2:35" ht="12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2:35" ht="12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2:35" ht="12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2:35" ht="12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2:35" ht="12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2:35" ht="12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2:35" ht="12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2:35" ht="12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2:35" ht="12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2:35" ht="12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2:35" ht="12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2:35" ht="12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2:35" ht="12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2:35" ht="12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2:35" ht="12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2:35" ht="12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2:35" ht="12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2:35" ht="12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2:35" ht="12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2:35" ht="12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2:35" ht="12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2:35" ht="12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2:35" ht="12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2:35" ht="12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2:35" ht="12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2:35" ht="12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2:35" ht="12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2:35" ht="12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2:35" ht="12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2:35" ht="12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2:35" ht="12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2:35" ht="12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2:35" ht="12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2:35" ht="12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2:35" ht="12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2:35" ht="12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2:35" ht="12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2:35" ht="12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2:35" ht="12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2:35" ht="12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2:35" ht="12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2:35" ht="12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2:35" ht="12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2:35" ht="12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2:35" ht="12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2:35" ht="12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2:35" ht="12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2:35" ht="12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2:35" ht="12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2:35" ht="12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2:35" ht="12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2:35" ht="12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2:35" ht="12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2:35" ht="12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2:35" ht="12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2:35" ht="12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2:35" ht="12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2:35" ht="12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2:35" ht="12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2:35" ht="12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2:35" ht="12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2:35" ht="12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2:35" ht="12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2:35" ht="12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2:35" ht="12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2:35" ht="12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2:35" ht="12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2:35" ht="12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2:35" ht="12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2:35" ht="12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2:35" ht="12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2:35" ht="12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2:35" ht="12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2:35" ht="12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2:35" ht="12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2:35" ht="12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2:35" ht="12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2:35" ht="12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2:35" ht="12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2:35" ht="12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2:35" ht="12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2:35" ht="12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2:35" ht="12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2:35" ht="12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2:35" ht="12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2:35" ht="12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2:35" ht="12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2:35" ht="12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2:35" ht="12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2:35" ht="12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2:35" ht="12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2:35" ht="12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2:35" ht="12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2:35" ht="12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2:35" ht="12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2:35" ht="12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2:35" ht="12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2:35" ht="12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2:35" ht="12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2:35" ht="12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2:35" ht="12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2:35" ht="12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2:35" ht="12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2:35" ht="12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2:35" ht="12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2:35" ht="12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2:35" ht="12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2:35" ht="12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2:35" ht="12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2:35" ht="12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2:35" ht="12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2:35" ht="12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2:35" ht="12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2:35" ht="12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2:35" ht="12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2:35" ht="12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2:35" ht="12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2:35" ht="12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2:35" ht="12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2:35" ht="12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2:35" ht="12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2:35" ht="12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2:35" ht="12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2:35" ht="12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2:35" ht="12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2:35" ht="12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2:35" ht="12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2:35" ht="12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2:35" ht="12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2:35" ht="12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2:35" ht="12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2:35" ht="12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2:35" ht="12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2:35" ht="12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2:35" ht="12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2:35" ht="12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2:35" ht="12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2:35" ht="12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2:35" ht="12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2:35" ht="12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2:35" ht="12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2:35" ht="12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2:35" ht="12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2:35" ht="12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2:35" ht="12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2:35" ht="12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2:35" ht="12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2:35" ht="12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2:35" ht="12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2:35" ht="12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2:35" ht="12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2:35" ht="12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2:35" ht="12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2:35" ht="12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2:35" ht="12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2:35" ht="12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2:35" ht="12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2:35" ht="12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2:35" ht="12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2:35" ht="12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2:35" ht="12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2:35" ht="12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2:35" ht="12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2:35" ht="12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2:35" ht="12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2:35" ht="12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2:35" ht="12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2:35" ht="12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2:35" ht="12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2:35" ht="12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2:35" ht="12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2:35" ht="12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2:35" ht="12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2:35" ht="12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2:35" ht="12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2:35" ht="12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2:35" ht="12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2:35" ht="12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2:35" ht="12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2:35" ht="12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2:35" ht="12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2:35" ht="12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2:35" ht="12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2:35" ht="12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2:35" ht="12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2:35" ht="12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2:35" ht="12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2:35" ht="12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2:35" ht="12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2:35" ht="12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2:35" ht="12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2:35" ht="12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2:35" ht="12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2:35" ht="12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2:35" ht="12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2:35" ht="12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2:35" ht="12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2:35" ht="12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2:35" ht="12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2:35" ht="12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2:35" ht="12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2:35" ht="12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2:35" ht="12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2:35" ht="12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2:35" ht="12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2:35" ht="12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2:35" ht="12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2:35" ht="12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2:35" ht="12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2:35" ht="12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2:35" ht="12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2:35" ht="12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2:35" ht="12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2:35" ht="12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2:35" ht="12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2:35" ht="12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2:35" ht="12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2:35" ht="12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2:35" ht="12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2:35" ht="12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2:35" ht="12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2:35" ht="12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2:35" ht="12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2:35" ht="12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2:35" ht="12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2:35" ht="12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2:35" ht="12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2:35" ht="12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2:35" ht="12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2:35" ht="12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2:35" ht="12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2:35" ht="12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2:35" ht="12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2:35" ht="12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2:35" ht="12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2:35" ht="12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2:35" ht="12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2:35" ht="12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2:35" ht="12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2:35" ht="12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2:35" ht="12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2:35" ht="12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2:35" ht="12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2:35" ht="12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2:35" ht="12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2:35" ht="12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2:35" ht="12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2:35" ht="12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2:35" ht="12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2:35" ht="12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2:35" ht="12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2:35" ht="12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2:35" ht="12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2:35" ht="12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2:35" ht="12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2:35" ht="12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2:35" ht="12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2:35" ht="12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2:35" ht="12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2:35" ht="12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2:35" ht="12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2:35" ht="12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2:35" ht="12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2:35" ht="12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2:35" ht="12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2:35" ht="12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2:35" ht="12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2:35" ht="12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2:35" ht="12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2:35" ht="12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2:35" ht="12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2:35" ht="12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2:35" ht="12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2:35" ht="12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2:35" ht="12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2:35" ht="12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2:35" ht="12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2:35" ht="12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2:35" ht="12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2:35" ht="12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2:35" ht="12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2:35" ht="12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2:35" ht="12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2:35" ht="12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2:35" ht="12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2:35" ht="12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2:35" ht="12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2:35" ht="12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2:35" ht="12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2:35" ht="12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2:35" ht="12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2:35" ht="12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2:35" ht="12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2:35" ht="12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2:35" ht="12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2:35" ht="12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2:35" ht="12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2:35" ht="12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2:35" ht="12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2:35" ht="12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2:35" ht="12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2:35" ht="12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2:35" ht="12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2:35" ht="12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2:35" ht="12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2:35" ht="12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2:35" ht="12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2:35" ht="12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2:35" ht="12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2:35" ht="12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2:35" ht="12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2:35" ht="12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2:35" ht="12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2:35" ht="12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2:35" ht="12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2:35" ht="12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2:35" ht="12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2:35" ht="12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2:35" ht="12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2:35" ht="12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2:35" ht="12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2:35" ht="12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2:35" ht="12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2:35" ht="12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2:35" ht="12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2:35" ht="12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2:35" ht="12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2:35" ht="12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2:35" ht="12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2:35" ht="12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2:35" ht="12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2:35" ht="12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2:35" ht="12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2:35" ht="12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2:35" ht="12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2:35" ht="12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2:35" ht="12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2:35" ht="12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2:35" ht="12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2:35" ht="12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2:35" ht="12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2:35" ht="12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2:35" ht="12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2:35" ht="12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2:35" ht="12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2:35" ht="12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2:35" ht="12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2:35" ht="12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2:35" ht="12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2:35" ht="12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2:35" ht="12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2:35" ht="12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2:35" ht="12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2:35" ht="12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2:35" ht="12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2:35" ht="12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2:35" ht="12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2:35" ht="12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2:35" ht="12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2:35" ht="12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2:35" ht="12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2:35" ht="12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2:35" ht="12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2:35" ht="12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2:35" ht="12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2:35" ht="12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2:35" ht="12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2:35" ht="12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2:35" ht="12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2:35" ht="12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2:35" ht="12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2:35" ht="12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2:35" ht="12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2:35" ht="12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2:35" ht="12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2:35" ht="12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2:35" ht="12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2:35" ht="12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2:35" ht="12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2:35" ht="12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2:35" ht="12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2:35" ht="12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2:35" ht="12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2:35" ht="12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2:35" ht="12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2:35" ht="12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2:35" ht="12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2:35" ht="12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2:35" ht="12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2:35" ht="12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2:35" ht="12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2:35" ht="12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2:35" ht="12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2:35" ht="12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2:35" ht="12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2:35" ht="12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2:35" ht="12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2:35" ht="12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2:35" ht="12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2:35" ht="12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2:35" ht="12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2:35" ht="12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2:35" ht="12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2:35" ht="12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2:35" ht="12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2:35" ht="12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2:35" ht="12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2:35" ht="12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2:35" ht="12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2:35" ht="12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2:35" ht="12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2:35" ht="12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2:35" ht="12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2:35" ht="12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2:35" ht="12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2:35" ht="12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2:35" ht="12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2:35" ht="12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2:35" ht="12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2:35" ht="12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2:35" ht="12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2:35" ht="12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2:35" ht="12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2:35" ht="12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2:35" ht="12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2:35" ht="12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2:35" ht="12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2:35" ht="12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2:35" ht="12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2:35" ht="12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2:35" ht="12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2:35" ht="12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2:35" ht="12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2:35" ht="12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2:35" ht="12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2:35" ht="12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2:35" ht="12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2:35" ht="12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2:35" ht="12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2:35" ht="12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2:35" ht="12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2:35" ht="12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2:35" ht="12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2:35" ht="12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2:35" ht="12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2:35" ht="12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2:35" ht="12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2:35" ht="12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2:35" ht="12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2:35" ht="12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2:35" ht="12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2:35" ht="12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2:35" ht="12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2:35" ht="12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2:35" ht="12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2:35" ht="12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2:35" ht="12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2:35" ht="12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2:35" ht="12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2:35" ht="12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2:35" ht="12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2:35" ht="12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2:35" ht="12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2:35" ht="12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2:35" ht="12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2:35" ht="12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2:35" ht="12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2:35" ht="12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2:35" ht="12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2:35" ht="12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  <row r="1041" spans="2:35" ht="12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</row>
    <row r="1042" spans="2:35" ht="12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</row>
    <row r="1043" spans="2:35" ht="12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</row>
    <row r="1044" spans="2:35" ht="12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</row>
    <row r="1045" spans="2:35" ht="12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</row>
    <row r="1046" spans="2:35" ht="12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</row>
    <row r="1047" spans="2:35" ht="12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</row>
    <row r="1048" spans="2:35" ht="12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</row>
    <row r="1049" spans="2:35" ht="12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</row>
    <row r="1050" spans="2:35" ht="12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</row>
    <row r="1051" spans="2:35" ht="12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</row>
    <row r="1052" spans="2:35" ht="12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</row>
    <row r="1053" spans="2:35" ht="12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</row>
    <row r="1054" spans="2:35" ht="12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</row>
    <row r="1055" spans="2:35" ht="12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</row>
    <row r="1056" spans="2:35" ht="12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</row>
    <row r="1057" spans="2:35" ht="12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</row>
    <row r="1058" spans="2:35" ht="12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</row>
    <row r="1059" spans="2:35" ht="12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</row>
    <row r="1060" spans="2:35" ht="12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</row>
    <row r="1061" spans="2:35" ht="12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</row>
    <row r="1062" spans="2:35" ht="12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</row>
    <row r="1063" spans="2:35" ht="12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</row>
    <row r="1064" spans="2:35" ht="12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</row>
    <row r="1065" spans="2:35" ht="12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</row>
    <row r="1066" spans="2:35" ht="12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</row>
    <row r="1067" spans="2:35" ht="12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</row>
    <row r="1068" spans="2:35" ht="12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</row>
    <row r="1069" spans="2:35" ht="12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</row>
    <row r="1070" spans="2:35" ht="12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</row>
    <row r="1071" spans="2:35" ht="12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</row>
    <row r="1072" spans="2:35" ht="12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</row>
    <row r="1073" spans="2:35" ht="12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</row>
    <row r="1074" spans="2:35" ht="12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</row>
    <row r="1075" spans="2:35" ht="12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</row>
    <row r="1076" spans="2:35" ht="12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</row>
    <row r="1077" spans="2:35" ht="12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</row>
    <row r="1078" spans="2:35" ht="12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</row>
    <row r="1079" spans="2:35" ht="12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</row>
    <row r="1080" spans="2:35" ht="12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</row>
    <row r="1081" spans="2:35" ht="12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</row>
    <row r="1082" spans="2:35" ht="12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</row>
    <row r="1083" spans="2:35" ht="12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</row>
    <row r="1084" spans="2:35" ht="12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</row>
    <row r="1085" spans="2:35" ht="12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</row>
    <row r="1086" spans="2:35" ht="12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</row>
    <row r="1087" spans="2:35" ht="12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</row>
    <row r="1088" spans="2:35" ht="12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</row>
    <row r="1089" spans="2:35" ht="12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</row>
    <row r="1090" spans="2:35" ht="12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</row>
    <row r="1091" spans="2:35" ht="12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</row>
    <row r="1092" spans="2:35" ht="12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</row>
    <row r="1093" spans="2:35" ht="12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</row>
    <row r="1094" spans="2:35" ht="12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</row>
    <row r="1095" spans="2:35" ht="12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</row>
    <row r="1096" spans="2:35" ht="12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</row>
    <row r="1097" spans="2:35" ht="12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</row>
    <row r="1098" spans="2:35" ht="12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</row>
    <row r="1099" spans="2:35" ht="12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</row>
    <row r="1100" spans="2:35" ht="12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</row>
    <row r="1101" spans="2:35" ht="12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</row>
    <row r="1102" spans="2:35" ht="12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</row>
    <row r="1103" spans="2:35" ht="12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</row>
    <row r="1104" spans="2:35" ht="12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</row>
    <row r="1105" spans="2:35" ht="12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</row>
    <row r="1106" spans="2:35" ht="12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</row>
    <row r="1107" spans="2:35" ht="12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</row>
    <row r="1108" spans="2:35" ht="12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</row>
    <row r="1109" spans="2:35" ht="12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</row>
    <row r="1110" spans="2:35" ht="12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</row>
    <row r="1111" spans="2:35" ht="12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</row>
    <row r="1112" spans="2:35" ht="12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</row>
    <row r="1113" spans="2:35" ht="12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</row>
    <row r="1114" spans="2:35" ht="12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</row>
    <row r="1115" spans="2:35" ht="12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</row>
    <row r="1116" spans="2:35" ht="12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</row>
    <row r="1117" spans="2:35" ht="12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</row>
    <row r="1118" spans="2:35" ht="12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</row>
    <row r="1119" spans="2:35" ht="12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</row>
    <row r="1120" spans="2:35" ht="12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</row>
    <row r="1121" spans="2:35" ht="12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</row>
    <row r="1122" spans="2:35" ht="12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</row>
    <row r="1123" spans="2:35" ht="12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</row>
    <row r="1124" spans="2:35" ht="12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</row>
    <row r="1125" spans="2:35" ht="12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</row>
    <row r="1126" spans="2:35" ht="12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</row>
    <row r="1127" spans="2:35" ht="12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</row>
    <row r="1128" spans="2:35" ht="12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</row>
    <row r="1129" spans="2:35" ht="12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</row>
    <row r="1130" spans="2:35" ht="12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</row>
    <row r="1131" spans="2:35" ht="12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</row>
    <row r="1132" spans="2:35" ht="12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</row>
    <row r="1133" spans="2:35" ht="12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</row>
    <row r="1134" spans="2:35" ht="12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</row>
    <row r="1135" spans="2:35" ht="12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</row>
    <row r="1136" spans="2:35" ht="12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</row>
    <row r="1137" spans="2:35" ht="12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</row>
    <row r="1138" spans="2:35" ht="12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</row>
    <row r="1139" spans="2:35" ht="12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</row>
    <row r="1140" spans="2:35" ht="12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</row>
    <row r="1141" spans="2:35" ht="12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</row>
    <row r="1142" spans="2:35" ht="12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</row>
    <row r="1143" spans="2:35" ht="12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</row>
    <row r="1144" spans="2:35" ht="12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</row>
    <row r="1145" spans="2:35" ht="12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</row>
    <row r="1146" spans="2:35" ht="12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</row>
    <row r="1147" spans="2:35" ht="12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</row>
    <row r="1148" spans="2:35" ht="12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</row>
    <row r="1149" spans="2:35" ht="12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</row>
    <row r="1150" spans="2:35" ht="12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</row>
    <row r="1151" spans="2:35" ht="12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</row>
    <row r="1152" spans="2:35" ht="12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</row>
    <row r="1153" spans="2:35" ht="12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</row>
    <row r="1154" spans="2:35" ht="12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</row>
    <row r="1155" spans="2:35" ht="12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</row>
    <row r="1156" spans="2:35" ht="12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</row>
    <row r="1157" spans="2:35" ht="12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</row>
    <row r="1158" spans="2:35" ht="12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</row>
    <row r="1159" spans="2:35" ht="12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</row>
    <row r="1160" spans="2:35" ht="12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</row>
    <row r="1161" spans="2:35" ht="12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</row>
    <row r="1162" spans="2:35" ht="12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</row>
    <row r="1163" spans="2:35" ht="12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</row>
    <row r="1164" spans="2:35" ht="12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</row>
    <row r="1165" spans="2:35" ht="12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</row>
    <row r="1166" spans="2:35" ht="12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</row>
    <row r="1167" spans="2:35" ht="12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</row>
    <row r="1168" spans="2:35" ht="12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</row>
    <row r="1169" spans="2:35" ht="12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</row>
    <row r="1170" spans="2:35" ht="12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</row>
    <row r="1171" spans="2:35" ht="12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</row>
    <row r="1172" spans="2:35" ht="12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</row>
    <row r="1173" spans="2:35" ht="12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</row>
    <row r="1174" spans="2:35" ht="12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</row>
    <row r="1175" spans="2:35" ht="12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</row>
    <row r="1176" spans="2:35" ht="12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</row>
    <row r="1177" spans="2:35" ht="12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</row>
    <row r="1178" spans="2:35" ht="12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</row>
    <row r="1179" spans="2:35" ht="12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</row>
    <row r="1180" spans="2:35" ht="12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</row>
    <row r="1181" spans="2:35" ht="12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</row>
    <row r="1182" spans="2:35" ht="12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</row>
    <row r="1183" spans="2:35" ht="12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</row>
    <row r="1184" spans="2:35" ht="12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</row>
    <row r="1185" spans="2:35" ht="12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</row>
    <row r="1186" spans="2:35" ht="12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</row>
    <row r="1187" spans="2:35" ht="12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</row>
    <row r="1188" spans="2:35" ht="12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</row>
    <row r="1189" spans="2:35" ht="12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</row>
    <row r="1190" spans="2:35" ht="12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</row>
    <row r="1191" spans="2:35" ht="12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</row>
    <row r="1192" spans="2:35" ht="12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</row>
    <row r="1193" spans="2:35" ht="12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</row>
    <row r="1194" spans="2:35" ht="12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</row>
    <row r="1195" spans="2:35" ht="12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</row>
    <row r="1196" spans="2:35" ht="12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</row>
    <row r="1197" spans="2:35" ht="12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</row>
    <row r="1198" spans="2:35" ht="12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</row>
    <row r="1199" spans="2:35" ht="12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</row>
    <row r="1200" spans="2:35" ht="12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</row>
    <row r="1201" spans="2:35" ht="12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</row>
    <row r="1202" spans="2:35" ht="12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</row>
    <row r="1203" spans="2:35" ht="12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</row>
    <row r="1204" spans="2:35" ht="12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</row>
    <row r="1205" spans="2:35" ht="12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</row>
    <row r="1206" spans="2:35" ht="12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</row>
    <row r="1207" spans="2:35" ht="12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</row>
    <row r="1208" spans="2:35" ht="12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</row>
    <row r="1209" spans="2:35" ht="12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</row>
    <row r="1210" spans="2:35" ht="12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</row>
    <row r="1211" spans="2:35" ht="12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</row>
    <row r="1212" spans="2:35" ht="12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</row>
    <row r="1213" spans="2:35" ht="12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</row>
    <row r="1214" spans="2:35" ht="12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</row>
    <row r="1215" spans="2:35" ht="12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</row>
    <row r="1216" spans="2:35" ht="12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</row>
    <row r="1217" spans="2:35" ht="12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</row>
    <row r="1218" spans="2:35" ht="12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</row>
    <row r="1219" spans="2:35" ht="12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</row>
    <row r="1220" spans="2:35" ht="12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</row>
    <row r="1221" spans="2:35" ht="12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</row>
    <row r="1222" spans="2:35" ht="12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</row>
    <row r="1223" spans="2:35" ht="12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</row>
    <row r="1224" spans="2:35" ht="12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</row>
    <row r="1225" spans="2:35" ht="12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</row>
    <row r="1226" spans="2:35" ht="12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</row>
    <row r="1227" spans="2:35" ht="12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</row>
    <row r="1228" spans="2:35" ht="12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</row>
    <row r="1229" spans="2:35" ht="12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</row>
    <row r="1230" spans="2:35" ht="12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</row>
    <row r="1231" spans="2:35" ht="12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</row>
    <row r="1232" spans="2:35" ht="12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</row>
    <row r="1233" spans="2:35" ht="12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</row>
    <row r="1234" spans="2:35" ht="12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</row>
    <row r="1235" spans="2:35" ht="12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</row>
    <row r="1236" spans="2:35" ht="12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</row>
    <row r="1237" spans="2:35" ht="12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</row>
    <row r="1238" spans="2:35" ht="12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</row>
    <row r="1239" spans="2:35" ht="12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</row>
    <row r="1240" spans="2:35" ht="12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</row>
    <row r="1241" spans="2:35" ht="12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</row>
    <row r="1242" spans="2:35" ht="12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</row>
    <row r="1243" spans="2:35" ht="12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</row>
    <row r="1244" spans="2:35" ht="12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</row>
    <row r="1245" spans="2:35" ht="12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</row>
    <row r="1246" spans="2:35" ht="12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</row>
    <row r="1247" spans="2:35" ht="12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</row>
    <row r="1248" spans="2:35" ht="12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</row>
    <row r="1249" spans="2:35" ht="12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</row>
    <row r="1250" spans="2:35" ht="12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</row>
    <row r="1251" spans="2:35" ht="12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</row>
    <row r="1252" spans="2:35" ht="12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</row>
    <row r="1253" spans="2:35" ht="12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</row>
    <row r="1254" spans="2:35" ht="12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</row>
    <row r="1255" spans="2:35" ht="12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</row>
    <row r="1256" spans="2:35" ht="12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</row>
    <row r="1257" spans="2:35" ht="12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</row>
    <row r="1258" spans="2:35" ht="12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</row>
    <row r="1259" spans="2:35" ht="12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</row>
    <row r="1260" spans="2:35" ht="12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</row>
    <row r="1261" spans="2:35" ht="12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</row>
    <row r="1262" spans="2:35" ht="12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</row>
    <row r="1263" spans="2:35" ht="12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</row>
    <row r="1264" spans="2:35" ht="12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</row>
    <row r="1265" spans="2:35" ht="12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</row>
    <row r="1266" spans="2:35" ht="12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</row>
    <row r="1267" spans="2:35" ht="12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</row>
    <row r="1268" spans="2:35" ht="12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</row>
    <row r="1269" spans="2:35" ht="12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</row>
    <row r="1270" spans="2:35" ht="12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</row>
    <row r="1271" spans="2:35" ht="12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</row>
    <row r="1272" spans="2:35" ht="12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</row>
    <row r="1273" spans="2:35" ht="12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</row>
    <row r="1274" spans="2:35" ht="12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</row>
    <row r="1275" spans="2:35" ht="12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</row>
    <row r="1276" spans="2:35" ht="12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</row>
    <row r="1277" spans="2:35" ht="12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</row>
    <row r="1278" spans="2:35" ht="12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</row>
    <row r="1279" spans="2:35" ht="12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</row>
    <row r="1280" spans="2:35" ht="12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</row>
    <row r="1281" spans="2:35" ht="12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</row>
    <row r="1282" spans="2:35" ht="12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</row>
    <row r="1283" spans="2:35" ht="12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</row>
    <row r="1284" spans="2:35" ht="12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</row>
    <row r="1285" spans="2:35" ht="12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</row>
    <row r="1286" spans="2:35" ht="12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</row>
    <row r="1287" spans="2:35" ht="12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</row>
    <row r="1288" spans="2:35" ht="12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</row>
    <row r="1289" spans="2:35" ht="12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</row>
    <row r="1290" spans="2:35" ht="12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</row>
    <row r="1291" spans="2:35" ht="12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</row>
    <row r="1292" spans="2:35" ht="12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</row>
    <row r="1293" spans="2:35" ht="12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</row>
    <row r="1294" spans="2:35" ht="12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</row>
    <row r="1295" spans="2:35" ht="12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</row>
    <row r="1296" spans="2:35" ht="12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</row>
    <row r="1297" spans="2:35" ht="12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</row>
    <row r="1298" spans="2:35" ht="12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</row>
    <row r="1299" spans="2:35" ht="12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</row>
    <row r="1300" spans="2:35" ht="12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</row>
    <row r="1301" spans="2:35" ht="12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</row>
    <row r="1302" spans="2:35" ht="12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</row>
    <row r="1303" spans="2:35" ht="12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</row>
    <row r="1304" spans="2:35" ht="12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</row>
    <row r="1305" spans="2:35" ht="12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</row>
    <row r="1306" spans="2:35" ht="12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</row>
    <row r="1307" spans="2:35" ht="12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</row>
    <row r="1308" spans="2:35" ht="12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</row>
    <row r="1309" spans="2:35" ht="12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</row>
    <row r="1310" spans="2:35" ht="12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</row>
    <row r="1311" spans="2:35" ht="12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</row>
    <row r="1312" spans="2:35" ht="12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</row>
    <row r="1313" spans="2:35" ht="12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</row>
    <row r="1314" spans="2:35" ht="12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</row>
    <row r="1315" spans="2:35" ht="12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</row>
    <row r="1316" spans="2:35" ht="12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</row>
    <row r="1317" spans="2:35" ht="12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</row>
    <row r="1318" spans="2:35" ht="12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</row>
    <row r="1319" spans="2:35" ht="12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</row>
    <row r="1320" spans="2:35" ht="12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</row>
    <row r="1321" spans="2:35" ht="12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</row>
    <row r="1322" spans="2:35" ht="12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</row>
    <row r="1323" spans="2:35" ht="12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</row>
    <row r="1324" spans="2:35" ht="12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</row>
    <row r="1325" spans="2:35" ht="12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</row>
    <row r="1326" spans="2:35" ht="12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</row>
    <row r="1327" spans="2:35" ht="12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</row>
    <row r="1328" spans="2:35" ht="12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</row>
    <row r="1329" spans="2:35" ht="12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</row>
    <row r="1330" spans="2:35" ht="12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</row>
    <row r="1331" spans="2:35" ht="12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</row>
    <row r="1332" spans="2:35" ht="12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</row>
    <row r="1333" spans="2:35" ht="12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</row>
    <row r="1334" spans="2:35" ht="12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</row>
    <row r="1335" spans="2:35" ht="12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</row>
    <row r="1336" spans="2:35" ht="12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</row>
    <row r="1337" spans="2:35" ht="12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</row>
    <row r="1338" spans="2:35" ht="12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</row>
    <row r="1339" spans="2:35" ht="12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</row>
    <row r="1340" spans="2:35" ht="12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</row>
    <row r="1341" spans="2:35" ht="12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</row>
    <row r="1342" spans="2:35" ht="12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</row>
    <row r="1343" spans="2:35" ht="12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</row>
    <row r="1344" spans="2:35" ht="12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</row>
    <row r="1345" spans="2:35" ht="12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</row>
    <row r="1346" spans="2:35" ht="12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</row>
    <row r="1347" spans="2:35" ht="12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</row>
    <row r="1348" spans="2:35" ht="12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</row>
    <row r="1349" spans="2:35" ht="12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</row>
    <row r="1350" spans="2:35" ht="12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</row>
    <row r="1351" spans="2:35" ht="12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</row>
    <row r="1352" spans="2:35" ht="12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</row>
    <row r="1353" spans="2:35" ht="12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</row>
    <row r="1354" spans="2:35" ht="12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</row>
    <row r="1355" spans="2:35" ht="12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</row>
    <row r="1356" spans="2:35" ht="12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</row>
    <row r="1357" spans="2:35" ht="12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</row>
    <row r="1358" spans="2:35" ht="12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</row>
    <row r="1359" spans="2:35" ht="12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</row>
    <row r="1360" spans="2:35" ht="12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</row>
    <row r="1361" spans="2:35" ht="12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</row>
    <row r="1362" spans="2:35" ht="12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</row>
    <row r="1363" spans="2:35" ht="12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</row>
    <row r="1364" spans="2:35" ht="12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</row>
    <row r="1365" spans="2:35" ht="12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</row>
    <row r="1366" spans="2:35" ht="12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</row>
    <row r="1367" spans="2:35" ht="12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</row>
    <row r="1368" spans="2:35" ht="12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</row>
    <row r="1369" spans="2:35" ht="12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</row>
    <row r="1370" spans="2:35" ht="12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</row>
    <row r="1371" spans="2:35" ht="12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</row>
    <row r="1372" spans="2:35" ht="12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</row>
    <row r="1373" spans="2:35" ht="12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</row>
    <row r="1374" spans="2:35" ht="12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</row>
    <row r="1375" spans="2:35" ht="12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</row>
    <row r="1376" spans="2:35" ht="12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</row>
    <row r="1377" spans="2:35" ht="12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</row>
    <row r="1378" spans="2:35" ht="12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</row>
    <row r="1379" spans="2:35" ht="12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</row>
    <row r="1380" spans="2:35" ht="12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</row>
    <row r="1381" spans="2:35" ht="12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</row>
    <row r="1382" spans="2:35" ht="12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</row>
    <row r="1383" spans="2:35" ht="12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</row>
    <row r="1384" spans="2:35" ht="12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</row>
    <row r="1385" spans="2:35" ht="12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</row>
    <row r="1386" spans="2:35" ht="12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</row>
    <row r="1387" spans="2:35" ht="12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</row>
    <row r="1388" spans="2:35" ht="12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</row>
    <row r="1389" spans="2:35" ht="12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</row>
    <row r="1390" spans="2:35" ht="12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</row>
    <row r="1391" spans="2:35" ht="12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</row>
    <row r="1392" spans="2:35" ht="12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</row>
    <row r="1393" spans="2:35" ht="12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</row>
    <row r="1394" spans="2:35" ht="12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</row>
    <row r="1395" spans="2:35" ht="12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</row>
    <row r="1396" spans="2:35" ht="12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</row>
    <row r="1397" spans="2:35" ht="12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</row>
    <row r="1398" spans="2:35" ht="12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</row>
    <row r="1399" spans="2:35" ht="12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</row>
    <row r="1400" spans="2:35" ht="12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</row>
    <row r="1401" spans="2:35" ht="12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</row>
    <row r="1402" spans="2:35" ht="12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</row>
    <row r="1403" spans="2:35" ht="12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</row>
    <row r="1404" spans="2:35" ht="12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</row>
    <row r="1405" spans="2:35" ht="12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</row>
    <row r="1406" spans="2:35" ht="12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</row>
    <row r="1407" spans="2:35" ht="12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</row>
    <row r="1408" spans="2:35" ht="12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</row>
    <row r="1409" spans="2:35" ht="12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</row>
    <row r="1410" spans="2:35" ht="12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</row>
    <row r="1411" spans="2:35" ht="12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</row>
    <row r="1412" spans="2:35" ht="12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</row>
    <row r="1413" spans="2:35" ht="12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</row>
    <row r="1414" spans="2:35" ht="12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</row>
    <row r="1415" spans="2:35" ht="12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</row>
    <row r="1416" spans="2:35" ht="12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</row>
    <row r="1417" spans="2:35" ht="12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</row>
    <row r="1418" spans="2:35" ht="12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</row>
    <row r="1419" spans="2:35" ht="12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</row>
    <row r="1420" spans="2:35" ht="12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</row>
    <row r="1421" spans="2:35" ht="12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</row>
    <row r="1422" spans="2:35" ht="12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</row>
    <row r="1423" spans="2:35" ht="12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</row>
    <row r="1424" spans="2:35" ht="12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</row>
    <row r="1425" spans="2:35" ht="12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</row>
    <row r="1426" spans="2:35" ht="12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</row>
    <row r="1427" spans="2:35" ht="12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</row>
    <row r="1428" spans="2:35" ht="12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</row>
    <row r="1429" spans="2:35" ht="12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</row>
    <row r="1430" spans="2:35" ht="12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</row>
    <row r="1431" spans="2:35" ht="12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</row>
    <row r="1432" spans="2:35" ht="12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</row>
    <row r="1433" spans="2:35" ht="12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</row>
    <row r="1434" spans="2:35" ht="12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</row>
    <row r="1435" spans="2:35" ht="12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</row>
    <row r="1436" spans="2:35" ht="12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</row>
    <row r="1437" spans="2:35" ht="12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</row>
    <row r="1438" spans="2:35" ht="12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</row>
    <row r="1439" spans="2:35" ht="12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</row>
    <row r="1440" spans="2:35" ht="12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</row>
    <row r="1441" spans="2:35" ht="12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</row>
    <row r="1442" spans="2:35" ht="12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</row>
    <row r="1443" spans="2:35" ht="12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</row>
    <row r="1444" spans="2:35" ht="12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</row>
    <row r="1445" spans="2:35" ht="12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</row>
    <row r="1446" spans="2:35" ht="12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</row>
    <row r="1447" spans="2:35" ht="12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</row>
    <row r="1448" spans="2:35" ht="12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</row>
    <row r="1449" spans="2:35" ht="12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</row>
    <row r="1450" spans="2:35" ht="12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</row>
    <row r="1451" spans="2:35" ht="12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</row>
    <row r="1452" spans="2:35" ht="12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</row>
    <row r="1453" spans="2:35" ht="12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</row>
    <row r="1454" spans="2:35" ht="12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</row>
    <row r="1455" spans="2:35" ht="12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</row>
    <row r="1456" spans="2:35" ht="12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</row>
    <row r="1457" spans="2:35" ht="12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</row>
    <row r="1458" spans="2:35" ht="12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</row>
    <row r="1459" spans="2:35" ht="12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</row>
    <row r="1460" spans="2:35" ht="12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</row>
    <row r="1461" spans="2:35" ht="12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</row>
    <row r="1462" spans="2:35" ht="12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</row>
    <row r="1463" spans="2:35" ht="12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</row>
    <row r="1464" spans="2:35" ht="12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</row>
    <row r="1465" spans="2:35" ht="12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</row>
    <row r="1466" spans="2:35" ht="12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</row>
    <row r="1467" spans="2:35" ht="12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</row>
    <row r="1468" spans="2:35" ht="12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</row>
    <row r="1469" spans="2:35" ht="12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</row>
    <row r="1470" spans="2:35" ht="12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</row>
    <row r="1471" spans="2:35" ht="12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</row>
    <row r="1472" spans="2:35" ht="12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</row>
    <row r="1473" spans="2:35" ht="12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</row>
    <row r="1474" spans="2:35" ht="12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</row>
    <row r="1475" spans="2:35" ht="12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</row>
    <row r="1476" spans="2:35" ht="12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</row>
    <row r="1477" spans="2:35" ht="12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</row>
    <row r="1478" spans="2:35" ht="12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</row>
    <row r="1479" spans="2:35" ht="12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</row>
    <row r="1480" spans="2:35" ht="12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</row>
    <row r="1481" spans="2:35" ht="12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</row>
    <row r="1482" spans="2:35" ht="12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</row>
    <row r="1483" spans="2:35" ht="12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</row>
    <row r="1484" spans="2:35" ht="12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</row>
    <row r="1485" spans="2:35" ht="12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</row>
    <row r="1486" spans="2:35" ht="12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</row>
    <row r="1487" spans="2:35" ht="12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</row>
    <row r="1488" spans="2:35" ht="12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</row>
    <row r="1489" spans="2:35" ht="12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</row>
    <row r="1490" spans="2:35" ht="12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</row>
    <row r="1491" spans="2:35" ht="12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</row>
    <row r="1492" spans="2:35" ht="12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</row>
    <row r="1493" spans="2:35" ht="12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</row>
    <row r="1494" spans="2:35" ht="12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</row>
    <row r="1495" spans="2:35" ht="12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</row>
    <row r="1496" spans="2:35" ht="12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</row>
    <row r="1497" spans="2:35" ht="12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</row>
    <row r="1498" spans="2:35" ht="12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</row>
    <row r="1499" spans="2:35" ht="12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</row>
    <row r="1500" spans="2:35" ht="12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</row>
    <row r="1501" spans="2:35" ht="12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</row>
    <row r="1502" spans="2:35" ht="12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</row>
    <row r="1503" spans="2:35" ht="12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</row>
    <row r="1504" spans="2:35" ht="12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</row>
    <row r="1505" spans="2:35" ht="12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</row>
    <row r="1506" spans="2:35" ht="12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</row>
    <row r="1507" spans="2:35" ht="12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</row>
    <row r="1508" spans="2:35" ht="12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</row>
    <row r="1509" spans="2:35" ht="12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</row>
    <row r="1510" spans="2:35" ht="12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</row>
    <row r="1511" spans="2:35" ht="12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</row>
    <row r="1512" spans="2:35" ht="12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</row>
    <row r="1513" spans="2:35" ht="12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</row>
    <row r="1514" spans="2:35" ht="12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</row>
    <row r="1515" spans="2:35" ht="12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</row>
    <row r="1516" spans="2:35" ht="12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</row>
    <row r="1517" spans="2:35" ht="12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</row>
    <row r="1518" spans="2:35" ht="12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</row>
    <row r="1519" spans="2:35" ht="12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</row>
    <row r="1520" spans="2:35" ht="12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</row>
    <row r="1521" spans="2:35" ht="12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</row>
    <row r="1522" spans="2:35" ht="12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</row>
    <row r="1523" spans="2:35" ht="12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</row>
    <row r="1524" spans="2:35" ht="12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</row>
    <row r="1525" spans="2:35" ht="12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</row>
    <row r="1526" spans="2:35" ht="12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</row>
    <row r="1527" spans="2:35" ht="12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</row>
    <row r="1528" spans="2:35" ht="12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</row>
    <row r="1529" spans="2:35" ht="12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</row>
    <row r="1530" spans="2:35" ht="12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</row>
    <row r="1531" spans="2:35" ht="12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</row>
    <row r="1532" spans="2:35" ht="12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</row>
    <row r="1533" spans="2:35" ht="12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</row>
    <row r="1534" spans="2:35" ht="12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</row>
    <row r="1535" spans="2:35" ht="12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</row>
    <row r="1536" spans="2:35" ht="12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</row>
    <row r="1537" spans="2:35" ht="12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</row>
    <row r="1538" spans="2:35" ht="12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</row>
    <row r="1539" spans="2:35" ht="12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</row>
    <row r="1540" spans="2:35" ht="12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</row>
    <row r="1541" spans="2:35" ht="12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</row>
    <row r="1542" spans="2:35" ht="12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</row>
    <row r="1543" spans="2:35" ht="12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</row>
    <row r="1544" spans="2:35" ht="12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</row>
    <row r="1545" spans="2:35" ht="12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</row>
    <row r="1546" spans="2:35" ht="12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</row>
    <row r="1547" spans="2:35" ht="12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</row>
    <row r="1548" spans="2:35" ht="12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</row>
    <row r="1549" spans="2:35" ht="12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</row>
    <row r="1550" spans="2:35" ht="12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</row>
    <row r="1551" spans="2:35" ht="12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</row>
    <row r="1552" spans="2:35" ht="12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</row>
    <row r="1553" spans="2:35" ht="12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</row>
    <row r="1554" spans="2:35" ht="12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</row>
    <row r="1555" spans="2:35" ht="12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</row>
    <row r="1556" spans="2:35" ht="12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</row>
    <row r="1557" spans="2:35" ht="12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</row>
    <row r="1558" spans="2:35" ht="12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</row>
    <row r="1559" spans="2:35" ht="12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</row>
    <row r="1560" spans="2:35" ht="12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</row>
    <row r="1561" spans="2:35" ht="12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</row>
    <row r="1562" spans="2:35" ht="12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</row>
    <row r="1563" spans="2:35" ht="12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</row>
    <row r="1564" spans="2:35" ht="12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</row>
    <row r="1565" spans="2:35" ht="12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</row>
    <row r="1566" spans="2:35" ht="12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</row>
    <row r="1567" spans="2:35" ht="12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</row>
    <row r="1568" spans="2:35" ht="12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</row>
    <row r="1569" spans="2:35" ht="12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</row>
    <row r="1570" spans="2:35" ht="12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</row>
    <row r="1571" spans="2:35" ht="12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</row>
    <row r="1572" spans="2:35" ht="12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</row>
    <row r="1573" spans="2:35" ht="12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</row>
    <row r="1574" spans="2:35" ht="12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</row>
    <row r="1575" spans="2:35" ht="12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</row>
    <row r="1576" spans="2:35" ht="12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</row>
    <row r="1577" spans="2:35" ht="12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</row>
    <row r="1578" spans="2:35" ht="12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</row>
    <row r="1579" spans="2:35" ht="12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</row>
    <row r="1580" spans="2:35" ht="12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</row>
    <row r="1581" spans="2:35" ht="12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</row>
    <row r="1582" spans="2:35" ht="12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</row>
    <row r="1583" spans="2:35" ht="12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</row>
    <row r="1584" spans="2:35" ht="12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</row>
    <row r="1585" spans="2:35" ht="12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</row>
    <row r="1586" spans="2:35" ht="12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</row>
    <row r="1587" spans="2:35" ht="12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</row>
    <row r="1588" spans="2:35" ht="12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</row>
    <row r="1589" spans="2:35" ht="12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</row>
    <row r="1590" spans="2:35" ht="12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</row>
    <row r="1591" spans="2:35" ht="12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</row>
    <row r="1592" spans="2:35" ht="12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</row>
    <row r="1593" spans="2:35" ht="12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</row>
    <row r="1594" spans="2:35" ht="12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</row>
    <row r="1595" spans="2:35" ht="12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</row>
    <row r="1596" spans="2:35" ht="12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</row>
    <row r="1597" spans="2:35" ht="12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</row>
    <row r="1598" spans="2:35" ht="12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</row>
    <row r="1599" spans="2:35" ht="12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</row>
    <row r="1600" spans="2:35" ht="12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</row>
    <row r="1601" spans="2:35" ht="12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</row>
    <row r="1602" spans="2:35" ht="12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</row>
    <row r="1603" spans="2:35" ht="12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</row>
    <row r="1604" spans="2:35" ht="12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</row>
    <row r="1605" spans="2:35" ht="12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</row>
    <row r="1606" spans="2:35" ht="12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</row>
    <row r="1607" spans="2:35" ht="12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</row>
    <row r="1608" spans="2:35" ht="12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</row>
    <row r="1609" spans="2:35" ht="12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</row>
    <row r="1610" spans="2:35" ht="12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</row>
    <row r="1611" spans="2:35" ht="12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</row>
    <row r="1612" spans="2:35" ht="12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</row>
    <row r="1613" spans="2:35" ht="12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</row>
    <row r="1614" spans="2:35" ht="12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</row>
    <row r="1615" spans="2:35" ht="12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</row>
    <row r="1616" spans="2:35" ht="12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</row>
    <row r="1617" spans="2:35" ht="12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</row>
    <row r="1618" spans="2:35" ht="12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</row>
    <row r="1619" spans="2:35" ht="12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</row>
    <row r="1620" spans="2:35" ht="12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</row>
    <row r="1621" spans="2:35" ht="12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</row>
    <row r="1622" spans="2:35" ht="12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</row>
    <row r="1623" spans="2:35" ht="12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</row>
    <row r="1624" spans="2:35" ht="12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</row>
    <row r="1625" spans="2:35" ht="12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</row>
    <row r="1626" spans="2:35" ht="12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</row>
    <row r="1627" spans="2:35" ht="12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</row>
    <row r="1628" spans="2:35" ht="12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</row>
    <row r="1629" spans="2:35" ht="12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</row>
    <row r="1630" spans="2:35" ht="12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</row>
    <row r="1631" spans="2:35" ht="12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</row>
    <row r="1632" spans="2:35" ht="12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</row>
    <row r="1633" spans="2:35" ht="12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</row>
    <row r="1634" spans="2:35" ht="12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</row>
    <row r="1635" spans="2:35" ht="12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</row>
    <row r="1636" spans="2:35" ht="12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</row>
    <row r="1637" spans="2:35" ht="12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</row>
    <row r="1638" spans="2:35" ht="12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</row>
    <row r="1639" spans="2:35" ht="12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</row>
    <row r="1640" spans="2:35" ht="12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</row>
    <row r="1641" spans="2:35" ht="12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</row>
    <row r="1642" spans="2:35" ht="12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</row>
    <row r="1643" spans="2:35" ht="12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</row>
    <row r="1644" spans="2:35" ht="12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</row>
    <row r="1645" spans="2:35" ht="12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</row>
    <row r="1646" spans="2:35" ht="12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</row>
    <row r="1647" spans="2:35" ht="12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</row>
    <row r="1648" spans="2:35" ht="12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</row>
    <row r="1649" spans="2:35" ht="12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</row>
    <row r="1650" spans="2:35" ht="12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</row>
    <row r="1651" spans="2:35" ht="12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</row>
    <row r="1652" spans="2:35" ht="12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</row>
    <row r="1653" spans="2:35" ht="12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</row>
    <row r="1654" spans="2:35" ht="12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</row>
    <row r="1655" spans="2:35" ht="12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</row>
    <row r="1656" spans="2:35" ht="12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</row>
    <row r="1657" spans="2:35" ht="12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</row>
    <row r="1658" spans="2:35" ht="12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</row>
    <row r="1659" spans="2:35" ht="12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</row>
    <row r="1660" spans="2:35" ht="12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</row>
    <row r="1661" spans="2:35" ht="12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</row>
    <row r="1662" spans="2:35" ht="12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</row>
    <row r="1663" spans="2:35" ht="12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</row>
    <row r="1664" spans="2:35" ht="12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</row>
    <row r="1665" spans="2:35" ht="12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</row>
    <row r="1666" spans="2:35" ht="12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</row>
    <row r="1667" spans="2:35" ht="12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</row>
    <row r="1668" spans="2:35" ht="12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</row>
    <row r="1669" spans="2:35" ht="12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</row>
    <row r="1670" spans="2:35" ht="12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</row>
    <row r="1671" spans="2:35" ht="12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</row>
    <row r="1672" spans="2:35" ht="12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</row>
    <row r="1673" spans="2:35" ht="12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</row>
    <row r="1674" spans="2:35" ht="12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</row>
    <row r="1675" spans="2:35" ht="12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</row>
    <row r="1676" spans="2:35" ht="12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</row>
    <row r="1677" spans="2:35" ht="12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</row>
    <row r="1678" spans="2:35" ht="12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</row>
    <row r="1679" spans="2:35" ht="12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</row>
    <row r="1680" spans="2:35" ht="12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</row>
    <row r="1681" spans="2:35" ht="12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</row>
    <row r="1682" spans="2:35" ht="12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</row>
    <row r="1683" spans="2:35" ht="12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</row>
    <row r="1684" spans="2:35" ht="12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</row>
    <row r="1685" spans="2:35" ht="12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</row>
    <row r="1686" spans="2:35" ht="12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</row>
    <row r="1687" spans="2:35" ht="12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</row>
    <row r="1688" spans="2:35" ht="12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</row>
    <row r="1689" spans="2:35" ht="12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</row>
    <row r="1690" spans="2:35" ht="12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</row>
    <row r="1691" spans="2:35" ht="12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</row>
    <row r="1692" spans="2:35" ht="12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</row>
    <row r="1693" spans="2:35" ht="12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</row>
    <row r="1694" spans="2:35" ht="12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</row>
    <row r="1695" spans="2:35" ht="12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</row>
    <row r="1696" spans="2:35" ht="12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</row>
    <row r="1697" spans="2:35" ht="12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</row>
    <row r="1698" spans="2:35" ht="12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</row>
    <row r="1699" spans="2:35" ht="12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</row>
    <row r="1700" spans="2:35" ht="12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</row>
    <row r="1701" spans="2:35" ht="12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</row>
    <row r="1702" spans="2:35" ht="12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</row>
    <row r="1703" spans="2:35" ht="12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</row>
    <row r="1704" spans="2:35" ht="12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</row>
    <row r="1705" spans="2:35" ht="12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</row>
    <row r="1706" spans="2:35" ht="12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</row>
    <row r="1707" spans="2:35" ht="12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</row>
    <row r="1708" spans="2:35" ht="12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</row>
    <row r="1709" spans="2:35" ht="12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</row>
    <row r="1710" spans="2:35" ht="12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</row>
    <row r="1711" spans="2:35" ht="12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</row>
    <row r="1712" spans="2:35" ht="12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</row>
    <row r="1713" spans="2:35" ht="12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</row>
    <row r="1714" spans="2:35" ht="12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</row>
    <row r="1715" spans="2:35" ht="12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</row>
    <row r="1716" spans="2:35" ht="12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</row>
    <row r="1717" spans="2:35" ht="12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</row>
    <row r="1718" spans="2:35" ht="12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</row>
    <row r="1719" spans="2:35" ht="12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</row>
    <row r="1720" spans="2:35" ht="12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</row>
    <row r="1721" spans="2:35" ht="12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</row>
    <row r="1722" spans="2:35" ht="12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</row>
    <row r="1723" spans="2:35" ht="12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</row>
    <row r="1724" spans="2:35" ht="12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</row>
    <row r="1725" spans="2:35" ht="12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</row>
    <row r="1726" spans="2:35" ht="12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</row>
    <row r="1727" spans="2:35" ht="12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</row>
    <row r="1728" spans="2:35" ht="12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</row>
    <row r="1729" spans="2:35" ht="12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</row>
    <row r="1730" spans="2:35" ht="12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</row>
    <row r="1731" spans="2:35" ht="12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</row>
    <row r="1732" spans="2:35" ht="12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</row>
    <row r="1733" spans="2:35" ht="12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</row>
    <row r="1734" spans="2:35" ht="12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</row>
    <row r="1735" spans="2:35" ht="12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</row>
    <row r="1736" spans="2:35" ht="12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</row>
    <row r="1737" spans="2:35" ht="12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</row>
    <row r="1738" spans="2:35" ht="12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</row>
    <row r="1739" spans="2:35" ht="12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</row>
    <row r="1740" spans="2:35" ht="12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</row>
    <row r="1741" spans="2:35" ht="12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</row>
    <row r="1742" spans="2:35" ht="12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</row>
    <row r="1743" spans="2:35" ht="12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</row>
    <row r="1744" spans="2:35" ht="12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</row>
    <row r="1745" spans="2:35" ht="12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</row>
    <row r="1746" spans="2:35" ht="12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</row>
    <row r="1747" spans="2:35" ht="12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</row>
    <row r="1748" spans="2:35" ht="12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</row>
    <row r="1749" spans="2:35" ht="12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</row>
    <row r="1750" spans="2:35" ht="12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</row>
    <row r="1751" spans="2:35" ht="12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</row>
    <row r="1752" spans="2:35" ht="12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</row>
    <row r="1753" spans="2:35" ht="12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</row>
    <row r="1754" spans="2:35" ht="12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</row>
    <row r="1755" spans="2:35" ht="12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</row>
    <row r="1756" spans="2:35" ht="12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</row>
    <row r="1757" spans="2:35" ht="12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</row>
    <row r="1758" spans="2:35" ht="12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</row>
    <row r="1759" spans="2:35" ht="12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</row>
    <row r="1760" spans="2:35" ht="12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</row>
    <row r="1761" spans="2:35" ht="12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</row>
    <row r="1762" spans="2:35" ht="12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</row>
    <row r="1763" spans="2:35" ht="12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</row>
    <row r="1764" spans="2:35" ht="12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</row>
    <row r="1765" spans="2:35" ht="12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</row>
    <row r="1766" spans="2:35" ht="12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</row>
    <row r="1767" spans="2:35" ht="12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</row>
    <row r="1768" spans="2:35" ht="12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</row>
    <row r="1769" spans="2:35" ht="12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</row>
    <row r="1770" spans="2:35" ht="12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</row>
    <row r="1771" spans="2:35" ht="12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</row>
    <row r="1772" spans="2:35" ht="12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</row>
    <row r="1773" spans="2:35" ht="12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</row>
    <row r="1774" spans="2:35" ht="12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</row>
    <row r="1775" spans="2:35" ht="12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</row>
    <row r="1776" spans="2:35" ht="12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</row>
    <row r="1777" spans="2:35" ht="12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</row>
    <row r="1778" spans="2:35" ht="12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</row>
    <row r="1779" spans="2:35" ht="12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</row>
    <row r="1780" spans="2:35" ht="12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</row>
    <row r="1781" spans="2:35" ht="12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</row>
    <row r="1782" spans="2:35" ht="12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</row>
    <row r="1783" spans="2:35" ht="12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</row>
    <row r="1784" spans="2:35" ht="12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</row>
    <row r="1785" spans="2:35" ht="12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</row>
    <row r="1786" spans="2:35" ht="12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</row>
    <row r="1787" spans="2:35" ht="12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</row>
    <row r="1788" spans="2:35" ht="12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</row>
    <row r="1789" spans="2:35" ht="12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</row>
    <row r="1790" spans="2:35" ht="12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</row>
    <row r="1791" spans="2:35" ht="12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</row>
    <row r="1792" spans="2:35" ht="12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</row>
    <row r="1793" spans="2:35" ht="12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</row>
    <row r="1794" spans="2:35" ht="12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</row>
    <row r="1795" spans="2:35" ht="12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</row>
    <row r="1796" spans="2:35" ht="12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</row>
    <row r="1797" spans="2:35" ht="12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</row>
    <row r="1798" spans="2:35" ht="12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</row>
    <row r="1799" spans="2:35" ht="12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</row>
    <row r="1800" spans="2:35" ht="12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</row>
    <row r="1801" spans="2:35" ht="12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</row>
    <row r="1802" spans="2:35" ht="12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</row>
    <row r="1803" spans="2:35" ht="12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</row>
    <row r="1804" spans="2:35" ht="12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</row>
    <row r="1805" spans="2:35" ht="12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</row>
    <row r="1806" spans="2:35" ht="12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</row>
    <row r="1807" spans="2:35" ht="12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</row>
    <row r="1808" spans="2:35" ht="12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</row>
    <row r="1809" spans="2:35" ht="12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</row>
    <row r="1810" spans="2:35" ht="12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</row>
    <row r="1811" spans="2:35" ht="12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</row>
    <row r="1812" spans="2:35" ht="12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</row>
    <row r="1813" spans="2:35" ht="12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</row>
    <row r="1814" spans="2:35" ht="12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</row>
    <row r="1815" spans="2:35" ht="12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</row>
    <row r="1816" spans="2:35" ht="12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</row>
    <row r="1817" spans="2:35" ht="12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</row>
    <row r="1818" spans="2:35" ht="12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</row>
    <row r="1819" spans="2:35" ht="12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</row>
    <row r="1820" spans="2:35" ht="12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</row>
    <row r="1821" spans="2:35" ht="12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</row>
    <row r="1822" spans="2:35" ht="12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</row>
    <row r="1823" spans="2:35" ht="12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</row>
    <row r="1824" spans="2:35" ht="12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</row>
    <row r="1825" spans="2:35" ht="12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</row>
    <row r="1826" spans="2:35" ht="12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</row>
    <row r="1827" spans="2:35" ht="12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</row>
    <row r="1828" spans="2:35" ht="12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</row>
    <row r="1829" spans="2:35" ht="12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</row>
    <row r="1830" spans="2:35" ht="12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</row>
    <row r="1831" spans="2:35" ht="12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</row>
    <row r="1832" spans="2:35" ht="12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</row>
    <row r="1833" spans="2:35" ht="12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</row>
    <row r="1834" spans="2:35" ht="12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</row>
    <row r="1835" spans="2:35" ht="12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</row>
    <row r="1836" spans="2:35" ht="12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</row>
    <row r="1837" spans="2:35" ht="12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</row>
    <row r="1838" spans="2:35" ht="12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</row>
    <row r="1839" spans="2:35" ht="12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</row>
    <row r="1840" spans="2:35" ht="12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</row>
    <row r="1841" spans="2:35" ht="12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</row>
    <row r="1842" spans="2:35" ht="12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</row>
    <row r="1843" spans="2:35" ht="12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</row>
    <row r="1844" spans="2:35" ht="12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</row>
    <row r="1845" spans="2:35" ht="12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</row>
    <row r="1846" spans="2:35" ht="12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</row>
    <row r="1847" spans="2:35" ht="12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</row>
    <row r="1848" spans="2:35" ht="12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</row>
    <row r="1849" spans="2:35" ht="12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</row>
    <row r="1850" spans="2:35" ht="12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</row>
    <row r="1851" spans="2:35" ht="12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</row>
    <row r="1852" spans="2:35" ht="12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</row>
    <row r="1853" spans="2:35" ht="12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</row>
    <row r="1854" spans="2:35" ht="12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</row>
    <row r="1855" spans="2:35" ht="12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</row>
    <row r="1856" spans="2:35" ht="12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</row>
    <row r="1857" spans="2:35" ht="12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</row>
    <row r="1858" spans="2:35" ht="12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</row>
    <row r="1859" spans="2:35" ht="12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</row>
    <row r="1860" spans="2:35" ht="12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</row>
    <row r="1861" spans="2:35" ht="12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</row>
    <row r="1862" spans="2:35" ht="12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</row>
    <row r="1863" spans="2:35" ht="12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</row>
    <row r="1864" spans="2:35" ht="12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</row>
    <row r="1865" spans="2:35" ht="12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</row>
    <row r="1866" spans="2:35" ht="12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</row>
    <row r="1867" spans="2:35" ht="12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</row>
    <row r="1868" spans="2:35" ht="12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</row>
    <row r="1869" spans="2:35" ht="12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</row>
    <row r="1870" spans="2:35" ht="12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</row>
    <row r="1871" spans="2:35" ht="12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</row>
    <row r="1872" spans="2:35" ht="12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</row>
    <row r="1873" spans="2:35" ht="12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</row>
    <row r="1874" spans="2:35" ht="12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</row>
    <row r="1875" spans="2:35" ht="12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</row>
    <row r="1876" spans="2:35" ht="12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</row>
    <row r="1877" spans="2:35" ht="12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</row>
    <row r="1878" spans="2:35" ht="12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</row>
    <row r="1879" spans="2:35" ht="12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</row>
    <row r="1880" spans="2:35" ht="12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</row>
    <row r="1881" spans="2:35" ht="12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</row>
    <row r="1882" spans="2:35" ht="12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</row>
    <row r="1883" spans="2:35" ht="12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</row>
    <row r="1884" spans="2:35" ht="12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</row>
    <row r="1885" spans="2:35" ht="12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</row>
    <row r="1886" spans="2:35" ht="12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</row>
    <row r="1887" spans="2:35" ht="12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</row>
    <row r="1888" spans="2:35" ht="12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</row>
    <row r="1889" spans="2:35" ht="12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</row>
    <row r="1890" spans="2:35" ht="12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</row>
    <row r="1891" spans="2:35" ht="12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</row>
    <row r="1892" spans="2:35" ht="12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</row>
    <row r="1893" spans="2:35" ht="12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</row>
    <row r="1894" spans="2:35" ht="12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</row>
    <row r="1895" spans="2:35" ht="12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</row>
    <row r="1896" spans="2:35" ht="12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</row>
    <row r="1897" spans="2:35" ht="12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</row>
    <row r="1898" spans="2:35" ht="12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</row>
    <row r="1899" spans="2:35" ht="12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</row>
    <row r="1900" spans="2:35" ht="12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</row>
    <row r="1901" spans="2:35" ht="12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</row>
    <row r="1902" spans="2:35" ht="12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</row>
    <row r="1903" spans="2:35" ht="12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</row>
    <row r="1904" spans="2:35" ht="12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</row>
    <row r="1905" spans="2:35" ht="12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</row>
    <row r="1906" spans="2:35" ht="12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</row>
    <row r="1907" spans="2:35" ht="12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</row>
    <row r="1908" spans="2:35" ht="12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</row>
    <row r="1909" spans="2:35" ht="12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</row>
    <row r="1910" spans="2:35" ht="12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</row>
    <row r="1911" spans="2:35" ht="12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</row>
    <row r="1912" spans="2:35" ht="12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</row>
    <row r="1913" spans="2:35" ht="12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</row>
    <row r="1914" spans="2:35" ht="12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</row>
    <row r="1915" spans="2:35" ht="12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</row>
    <row r="1916" spans="2:35" ht="12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</row>
    <row r="1917" spans="2:35" ht="12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</row>
    <row r="1918" spans="2:35" ht="12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</row>
    <row r="1919" spans="2:35" ht="12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</row>
    <row r="1920" spans="2:35" ht="12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</row>
    <row r="1921" spans="2:35" ht="12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</row>
    <row r="1922" spans="2:35" ht="12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</row>
    <row r="1923" spans="2:35" ht="12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</row>
    <row r="1924" spans="2:35" ht="12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</row>
    <row r="1925" spans="2:35" ht="12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</row>
    <row r="1926" spans="2:35" ht="12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</row>
    <row r="1927" spans="2:35" ht="12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</row>
    <row r="1928" spans="2:35" ht="12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</row>
    <row r="1929" spans="2:35" ht="12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</row>
    <row r="1930" spans="2:35" ht="12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</row>
    <row r="1931" spans="2:35" ht="12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</row>
    <row r="1932" spans="2:35" ht="12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</row>
    <row r="1933" spans="2:35" ht="12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</row>
    <row r="1934" spans="2:35" ht="12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</row>
    <row r="1935" spans="2:35" ht="12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</row>
    <row r="1936" spans="2:35" ht="12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</row>
    <row r="1937" spans="2:35" ht="12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</row>
    <row r="1938" spans="2:35" ht="12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</row>
    <row r="1939" spans="2:35" ht="12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</row>
    <row r="1940" spans="2:35" ht="12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</row>
    <row r="1941" spans="2:35" ht="12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</row>
    <row r="1942" spans="2:35" ht="12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</row>
    <row r="1943" spans="2:35" ht="12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</row>
    <row r="1944" spans="2:35" ht="12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</row>
    <row r="1945" spans="2:35" ht="12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</row>
    <row r="1946" spans="2:35" ht="12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</row>
    <row r="1947" spans="2:35" ht="12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</row>
    <row r="1948" spans="2:35" ht="12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</row>
    <row r="1949" spans="2:35" ht="12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</row>
    <row r="1950" spans="2:35" ht="12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</row>
    <row r="1951" spans="2:35" ht="12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</row>
    <row r="1952" spans="2:35" ht="12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</row>
    <row r="1953" spans="2:35" ht="12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</row>
    <row r="1954" spans="2:35" ht="12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</row>
    <row r="1955" spans="2:35" ht="12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</row>
    <row r="1956" spans="2:35" ht="12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</row>
    <row r="1957" spans="2:35" ht="12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</row>
    <row r="1958" spans="2:35" ht="12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</row>
    <row r="1959" spans="2:35" ht="12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</row>
    <row r="1960" spans="2:35" ht="12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</row>
    <row r="1961" spans="2:35" ht="12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</row>
    <row r="1962" spans="2:35" ht="12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</row>
    <row r="1963" spans="2:35" ht="12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</row>
    <row r="1964" spans="2:35" ht="12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</row>
    <row r="1965" spans="2:35" ht="12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</row>
    <row r="1966" spans="2:35" ht="12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</row>
    <row r="1967" spans="2:35" ht="12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</row>
    <row r="1968" spans="2:35" ht="12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</row>
    <row r="1969" spans="2:35" ht="12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</row>
    <row r="1970" spans="2:35" ht="12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</row>
    <row r="1971" spans="2:35" ht="12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</row>
    <row r="1972" spans="2:35" ht="12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</row>
    <row r="1973" spans="2:35" ht="12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</row>
    <row r="1974" spans="2:35" ht="12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</row>
    <row r="1975" spans="2:35" ht="12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</row>
    <row r="1976" spans="2:35" ht="12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</row>
    <row r="1977" spans="2:35" ht="12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</row>
    <row r="1978" spans="2:35" ht="12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</row>
    <row r="1979" spans="2:35" ht="12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</row>
    <row r="1980" spans="2:35" ht="12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</row>
    <row r="1981" spans="2:35" ht="12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</row>
    <row r="1982" spans="2:35" ht="12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</row>
    <row r="1983" spans="2:35" ht="12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</row>
    <row r="1984" spans="2:35" ht="12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</row>
    <row r="1985" spans="2:35" ht="12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</row>
    <row r="1986" spans="2:35" ht="12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</row>
    <row r="1987" spans="2:35" ht="12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</row>
    <row r="1988" spans="2:35" ht="12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</row>
    <row r="1989" spans="2:35" ht="12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</row>
    <row r="1990" spans="2:35" ht="12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</row>
    <row r="1991" spans="2:35" ht="12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</row>
    <row r="1992" spans="2:35" ht="12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</row>
    <row r="1993" spans="2:35" ht="12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</row>
    <row r="1994" spans="2:35" ht="12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</row>
    <row r="1995" spans="2:35" ht="12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</row>
    <row r="1996" spans="2:35" ht="12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</row>
    <row r="1997" spans="2:35" ht="12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</row>
    <row r="1998" spans="2:35" ht="12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</row>
    <row r="1999" spans="2:35" ht="12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</row>
    <row r="2000" spans="2:35" ht="12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</row>
    <row r="2001" spans="2:35" ht="12"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</row>
    <row r="2002" spans="2:35" ht="12"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</row>
    <row r="2003" spans="2:35" ht="12"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</row>
    <row r="2004" spans="2:35" ht="12"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</row>
    <row r="2005" spans="2:35" ht="12"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</row>
    <row r="2006" spans="2:35" ht="12"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</row>
    <row r="2007" spans="2:35" ht="12"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</row>
    <row r="2008" spans="2:35" ht="12"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</row>
    <row r="2009" spans="2:35" ht="12"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</row>
    <row r="2010" spans="2:35" ht="12"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</row>
    <row r="2011" spans="2:35" ht="12"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</row>
    <row r="2012" spans="2:35" ht="12"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</row>
    <row r="2013" spans="2:35" ht="12"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</row>
    <row r="2014" spans="2:35" ht="12"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</row>
    <row r="2015" spans="2:35" ht="12"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</row>
    <row r="2016" spans="2:35" ht="12"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</row>
    <row r="2017" spans="2:35" ht="12"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</row>
    <row r="2018" spans="2:35" ht="12"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</row>
    <row r="2019" spans="2:35" ht="12"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</row>
    <row r="2020" spans="2:35" ht="12"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</row>
    <row r="2021" spans="2:35" ht="12"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</row>
    <row r="2022" spans="2:35" ht="12"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</row>
    <row r="2023" spans="2:35" ht="12"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</row>
    <row r="2024" spans="2:35" ht="12"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</row>
    <row r="2025" spans="2:35" ht="12"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</row>
    <row r="2026" spans="2:35" ht="12"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</row>
    <row r="2027" spans="2:35" ht="12"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</row>
    <row r="2028" spans="2:35" ht="12"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</row>
    <row r="2029" spans="2:35" ht="12"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</row>
    <row r="2030" spans="2:35" ht="12"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</row>
    <row r="2031" spans="2:35" ht="12"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</row>
    <row r="2032" spans="2:35" ht="12"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</row>
    <row r="2033" spans="2:35" ht="12"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</row>
    <row r="2034" spans="2:35" ht="12"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</row>
    <row r="2035" spans="2:35" ht="12"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</row>
    <row r="2036" spans="2:35" ht="12"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</row>
    <row r="2037" spans="2:35" ht="12"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</row>
    <row r="2038" spans="2:35" ht="12"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</row>
    <row r="2039" spans="2:35" ht="12"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</row>
    <row r="2040" spans="2:35" ht="12"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</row>
    <row r="2041" spans="2:35" ht="12"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</row>
    <row r="2042" spans="2:35" ht="12"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</row>
    <row r="2043" spans="2:35" ht="12"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</row>
    <row r="2044" spans="2:35" ht="12"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</row>
    <row r="2045" spans="2:35" ht="12"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</row>
    <row r="2046" spans="2:35" ht="12"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</row>
    <row r="2047" spans="2:35" ht="12"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</row>
    <row r="2048" spans="2:35" ht="12"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</row>
    <row r="2049" spans="2:35" ht="12"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</row>
    <row r="2050" spans="2:35" ht="12"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</row>
    <row r="2051" spans="2:35" ht="12"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</row>
    <row r="2052" spans="2:35" ht="12"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</row>
    <row r="2053" spans="2:35" ht="12"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</row>
    <row r="2054" spans="2:35" ht="12"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</row>
    <row r="2055" spans="2:35" ht="12"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</row>
    <row r="2056" spans="2:35" ht="12"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</row>
    <row r="2057" spans="2:35" ht="12"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</row>
    <row r="2058" spans="2:35" ht="12"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</row>
    <row r="2059" spans="2:35" ht="12"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</row>
    <row r="2060" spans="2:35" ht="12"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</row>
    <row r="2061" spans="2:35" ht="12"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</row>
    <row r="2062" spans="2:35" ht="12"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</row>
    <row r="2063" spans="2:35" ht="12"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</row>
    <row r="2064" spans="2:35" ht="12"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</row>
    <row r="2065" spans="2:35" ht="12"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</row>
    <row r="2066" spans="2:35" ht="12"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</row>
    <row r="2067" spans="2:35" ht="12"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</row>
    <row r="2068" spans="2:35" ht="12"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</row>
    <row r="2069" spans="2:35" ht="12"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</row>
    <row r="2070" spans="2:35" ht="12"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</row>
    <row r="2071" spans="2:35" ht="12"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</row>
    <row r="2072" spans="2:35" ht="12"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</row>
    <row r="2073" spans="2:35" ht="12"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</row>
    <row r="2074" spans="2:35" ht="12"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</row>
    <row r="2075" spans="2:35" ht="12"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</row>
    <row r="2076" spans="2:35" ht="12"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</row>
    <row r="2077" spans="2:35" ht="12"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</row>
    <row r="2078" spans="2:35" ht="12"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</row>
    <row r="2079" spans="2:35" ht="12"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</row>
    <row r="2080" spans="2:35" ht="12"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</row>
    <row r="2081" spans="2:35" ht="12"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</row>
    <row r="2082" spans="2:35" ht="12"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</row>
    <row r="2083" spans="2:35" ht="12"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</row>
    <row r="2084" spans="2:35" ht="12"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</row>
    <row r="2085" spans="2:35" ht="12"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</row>
    <row r="2086" spans="2:35" ht="12"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</row>
    <row r="2087" spans="2:35" ht="12"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</row>
    <row r="2088" spans="2:35" ht="12"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</row>
    <row r="2089" spans="2:35" ht="12"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</row>
    <row r="2090" spans="2:35" ht="12"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</row>
    <row r="2091" spans="2:35" ht="12"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</row>
    <row r="2092" spans="2:35" ht="12"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</row>
    <row r="2093" spans="2:35" ht="12"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</row>
    <row r="2094" spans="2:35" ht="12"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</row>
    <row r="2095" spans="2:35" ht="12"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</row>
    <row r="2096" spans="2:35" ht="12"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</row>
    <row r="2097" spans="2:35" ht="12"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</row>
    <row r="2098" spans="2:35" ht="12"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</row>
    <row r="2099" spans="2:35" ht="12"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</row>
    <row r="2100" spans="2:35" ht="12"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</row>
    <row r="2101" spans="2:35" ht="12"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</row>
    <row r="2102" spans="2:35" ht="12"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</row>
    <row r="2103" spans="2:35" ht="12"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</row>
    <row r="2104" spans="2:35" ht="12"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</row>
    <row r="2105" spans="2:35" ht="12"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</row>
    <row r="2106" spans="2:35" ht="12"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</row>
    <row r="2107" spans="2:35" ht="12"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</row>
    <row r="2108" spans="2:35" ht="12"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</row>
    <row r="2109" spans="2:35" ht="12"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</row>
    <row r="2110" spans="2:35" ht="12"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</row>
    <row r="2111" spans="2:35" ht="12"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</row>
    <row r="2112" spans="2:35" ht="12"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</row>
    <row r="2113" spans="2:35" ht="12"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</row>
    <row r="2114" spans="2:35" ht="12"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</row>
    <row r="2115" spans="2:35" ht="12"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</row>
    <row r="2116" spans="2:35" ht="12"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</row>
    <row r="2117" spans="2:35" ht="12"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</row>
    <row r="2118" spans="2:35" ht="12"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</row>
    <row r="2119" spans="2:35" ht="12"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</row>
    <row r="2120" spans="2:35" ht="12"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</row>
    <row r="2121" spans="2:35" ht="12"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</row>
    <row r="2122" spans="2:35" ht="12"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</row>
    <row r="2123" spans="2:35" ht="12"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</row>
    <row r="2124" spans="2:35" ht="12"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</row>
    <row r="2125" spans="2:35" ht="12"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</row>
    <row r="2126" spans="2:35" ht="12"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</row>
    <row r="2127" spans="2:35" ht="12"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</row>
    <row r="2128" spans="2:35" ht="12"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</row>
    <row r="2129" spans="2:35" ht="12"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</row>
    <row r="2130" spans="2:35" ht="12"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</row>
    <row r="2131" spans="2:35" ht="12"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</row>
    <row r="2132" spans="2:35" ht="12"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</row>
    <row r="2133" spans="2:35" ht="12"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</row>
    <row r="2134" spans="2:35" ht="12"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</row>
    <row r="2135" spans="2:35" ht="12"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</row>
    <row r="2136" spans="2:35" ht="12"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</row>
    <row r="2137" spans="2:35" ht="12"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</row>
    <row r="2138" spans="2:35" ht="12"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</row>
    <row r="2139" spans="2:35" ht="12"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</row>
    <row r="2140" spans="2:35" ht="12"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</row>
    <row r="2141" spans="2:35" ht="12"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</row>
    <row r="2142" spans="2:35" ht="12"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</row>
    <row r="2143" spans="2:35" ht="12"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</row>
    <row r="2144" spans="2:35" ht="12"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</row>
    <row r="2145" spans="2:35" ht="12"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</row>
    <row r="2146" spans="2:35" ht="12"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</row>
    <row r="2147" spans="2:35" ht="12"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</row>
    <row r="2148" spans="2:35" ht="12"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</row>
    <row r="2149" spans="2:35" ht="12"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</row>
    <row r="2150" spans="2:35" ht="12"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</row>
    <row r="2151" spans="2:35" ht="12"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</row>
    <row r="2152" spans="2:35" ht="12"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</row>
    <row r="2153" spans="2:35" ht="12"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</row>
    <row r="2154" spans="2:35" ht="12"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</row>
    <row r="2155" spans="2:35" ht="12"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</row>
    <row r="2156" spans="2:35" ht="12"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</row>
    <row r="2157" spans="2:35" ht="12"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</row>
    <row r="2158" spans="2:35" ht="12"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</row>
    <row r="2159" spans="2:35" ht="12"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</row>
    <row r="2160" spans="2:35" ht="12"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</row>
    <row r="2161" spans="2:35" ht="12"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</row>
    <row r="2162" spans="2:35" ht="12"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</row>
    <row r="2163" spans="2:35" ht="12"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</row>
    <row r="2164" spans="2:35" ht="12"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</row>
    <row r="2165" spans="2:35" ht="12"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</row>
    <row r="2166" spans="2:35" ht="12"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</row>
    <row r="2167" spans="2:35" ht="12"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</row>
    <row r="2168" spans="2:35" ht="12"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</row>
    <row r="2169" spans="2:35" ht="12"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</row>
    <row r="2170" spans="2:35" ht="12"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</row>
    <row r="2171" spans="2:35" ht="12"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</row>
    <row r="2172" spans="2:35" ht="12"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</row>
    <row r="2173" spans="2:35" ht="12"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</row>
    <row r="2174" spans="2:35" ht="12"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</row>
    <row r="2175" spans="2:35" ht="12"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</row>
    <row r="2176" spans="2:35" ht="12"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</row>
    <row r="2177" spans="2:35" ht="12"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</row>
    <row r="2178" spans="2:35" ht="12"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</row>
    <row r="2179" spans="2:35" ht="12"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</row>
    <row r="2180" spans="2:35" ht="12"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</row>
    <row r="2181" spans="2:35" ht="12"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</row>
    <row r="2182" spans="2:35" ht="12"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</row>
    <row r="2183" spans="2:35" ht="12"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</row>
    <row r="2184" spans="2:35" ht="12"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</row>
    <row r="2185" spans="2:35" ht="12"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</row>
    <row r="2186" spans="2:35" ht="12"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</row>
    <row r="2187" spans="2:35" ht="12"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</row>
    <row r="2188" spans="2:35" ht="12"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</row>
    <row r="2189" spans="2:35" ht="12"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</row>
    <row r="2190" spans="2:35" ht="12"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</row>
    <row r="2191" spans="2:35" ht="12"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</row>
    <row r="2192" spans="2:35" ht="12"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</row>
    <row r="2193" spans="2:35" ht="12"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</row>
    <row r="2194" spans="2:35" ht="12"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</row>
    <row r="2195" spans="2:35" ht="12"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</row>
    <row r="2196" spans="2:35" ht="12"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</row>
    <row r="2197" spans="2:35" ht="12"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</row>
    <row r="2198" spans="2:35" ht="12"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</row>
    <row r="2199" spans="2:35" ht="12"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</row>
    <row r="2200" spans="2:35" ht="12"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</row>
    <row r="2201" spans="2:35" ht="12"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</row>
    <row r="2202" spans="2:35" ht="12"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</row>
    <row r="2203" spans="2:35" ht="12"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</row>
    <row r="2204" spans="2:35" ht="12"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</row>
    <row r="2205" spans="2:35" ht="12"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</row>
    <row r="2206" spans="2:35" ht="12"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</row>
    <row r="2207" spans="2:35" ht="12"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</row>
    <row r="2208" spans="2:35" ht="12"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</row>
    <row r="2209" spans="2:35" ht="12"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</row>
    <row r="2210" spans="2:35" ht="12"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</row>
    <row r="2211" spans="2:35" ht="12"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</row>
    <row r="2212" spans="2:35" ht="12"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</row>
    <row r="2213" spans="2:35" ht="12"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</row>
    <row r="2214" spans="2:35" ht="12"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</row>
    <row r="2215" spans="2:35" ht="12"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</row>
    <row r="2216" spans="2:35" ht="12"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</row>
    <row r="2217" spans="2:35" ht="12"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</row>
    <row r="2218" spans="2:35" ht="12"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</row>
    <row r="2219" spans="2:35" ht="12"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</row>
    <row r="2220" spans="2:35" ht="12"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</row>
    <row r="2221" spans="2:35" ht="12"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</row>
    <row r="2222" spans="2:35" ht="12"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</row>
    <row r="2223" spans="2:35" ht="12"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</row>
    <row r="2224" spans="2:35" ht="12"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</row>
    <row r="2225" spans="2:35" ht="12"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</row>
    <row r="2226" spans="2:35" ht="12"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</row>
    <row r="2227" spans="2:35" ht="12"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</row>
    <row r="2228" spans="2:35" ht="12"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</row>
    <row r="2229" spans="2:35" ht="12"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</row>
    <row r="2230" spans="2:35" ht="12"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</row>
    <row r="2231" spans="2:35" ht="12"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</row>
    <row r="2232" spans="2:35" ht="12"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</row>
    <row r="2233" spans="2:35" ht="12"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</row>
    <row r="2234" spans="2:35" ht="12"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</row>
    <row r="2235" spans="2:35" ht="12"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</row>
    <row r="2236" spans="2:35" ht="12"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</row>
    <row r="2237" spans="2:35" ht="12"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</row>
    <row r="2238" spans="2:35" ht="12"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</row>
    <row r="2239" spans="2:35" ht="12"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</row>
    <row r="2240" spans="2:35" ht="12"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</row>
    <row r="2241" spans="2:35" ht="12"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</row>
    <row r="2242" spans="2:35" ht="12"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</row>
    <row r="2243" spans="2:35" ht="12"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</row>
    <row r="2244" spans="2:35" ht="12"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</row>
    <row r="2245" spans="2:35" ht="12"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</row>
    <row r="2246" spans="2:35" ht="12"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</row>
    <row r="2247" spans="2:35" ht="12"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</row>
    <row r="2248" spans="2:35" ht="12"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</row>
    <row r="2249" spans="2:35" ht="12"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</row>
    <row r="2250" spans="2:35" ht="12"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</row>
    <row r="2251" spans="2:35" ht="12"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</row>
    <row r="2252" spans="2:35" ht="12"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</row>
    <row r="2253" spans="2:35" ht="12"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</row>
    <row r="2254" spans="2:35" ht="12"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</row>
    <row r="2255" spans="2:35" ht="12"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</row>
    <row r="2256" spans="2:35" ht="12"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</row>
    <row r="2257" spans="2:35" ht="12"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</row>
    <row r="2258" spans="2:35" ht="12"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</row>
    <row r="2259" spans="2:35" ht="12"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</row>
    <row r="2260" spans="2:35" ht="12"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</row>
    <row r="2261" spans="2:35" ht="12"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</row>
    <row r="2262" spans="2:35" ht="12"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</row>
    <row r="2263" spans="2:35" ht="12"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</row>
    <row r="2264" spans="2:35" ht="12"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</row>
    <row r="2265" spans="2:35" ht="12"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</row>
    <row r="2266" spans="2:35" ht="12"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</row>
    <row r="2267" spans="2:35" ht="12"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</row>
    <row r="2268" spans="2:35" ht="12"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</row>
    <row r="2269" spans="2:35" ht="12"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</row>
    <row r="2270" spans="2:35" ht="12"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</row>
    <row r="2271" spans="2:35" ht="12"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</row>
    <row r="2272" spans="2:35" ht="12"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</row>
    <row r="2273" spans="2:35" ht="12"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</row>
    <row r="2274" spans="2:35" ht="12"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</row>
    <row r="2275" spans="2:35" ht="12"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</row>
    <row r="2276" spans="2:35" ht="12"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</row>
    <row r="2277" spans="2:35" ht="12"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</row>
    <row r="2278" spans="2:35" ht="12"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</row>
    <row r="2279" spans="2:35" ht="12"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</row>
    <row r="2280" spans="2:35" ht="12"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</row>
    <row r="2281" spans="2:35" ht="12"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</row>
    <row r="2282" spans="2:35" ht="12"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</row>
    <row r="2283" spans="2:35" ht="12"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</row>
    <row r="2284" spans="2:35" ht="12"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</row>
    <row r="2285" spans="2:35" ht="12"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</row>
    <row r="2286" spans="2:35" ht="12"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</row>
    <row r="2287" spans="2:35" ht="12"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</row>
    <row r="2288" spans="2:35" ht="12"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</row>
    <row r="2289" spans="2:35" ht="12"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</row>
    <row r="2290" spans="2:35" ht="12"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</row>
    <row r="2291" spans="2:35" ht="12"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</row>
    <row r="2292" spans="2:35" ht="12"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</row>
    <row r="2293" spans="2:35" ht="12"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</row>
    <row r="2294" spans="2:35" ht="12"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</row>
    <row r="2295" spans="2:35" ht="12"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</row>
    <row r="2296" spans="2:35" ht="12"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</row>
    <row r="2297" spans="2:35" ht="12"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</row>
    <row r="2298" spans="2:35" ht="12"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</row>
    <row r="2299" spans="2:35" ht="12"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</row>
    <row r="2300" spans="2:35" ht="12"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</row>
    <row r="2301" spans="2:35" ht="12"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</row>
    <row r="2302" spans="2:35" ht="12"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</row>
    <row r="2303" spans="2:35" ht="12"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</row>
    <row r="2304" spans="2:35" ht="12"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</row>
    <row r="2305" spans="2:35" ht="12"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</row>
    <row r="2306" spans="2:35" ht="12"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</row>
    <row r="2307" spans="2:35" ht="12"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</row>
    <row r="2308" spans="2:35" ht="12"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</row>
    <row r="2309" spans="2:35" ht="12"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</row>
    <row r="2310" spans="2:35" ht="12"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</row>
    <row r="2311" spans="2:35" ht="12"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</row>
    <row r="2312" spans="2:35" ht="12"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</row>
    <row r="2313" spans="2:35" ht="12"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</row>
    <row r="2314" spans="2:35" ht="12"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</row>
    <row r="2315" spans="2:35" ht="12"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</row>
    <row r="2316" spans="2:35" ht="12"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</row>
    <row r="2317" spans="2:35" ht="12"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</row>
    <row r="2318" spans="2:35" ht="12"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</row>
    <row r="2319" spans="2:35" ht="12"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</row>
    <row r="2320" spans="2:35" ht="12"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</row>
    <row r="2321" spans="2:35" ht="12"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</row>
    <row r="2322" spans="2:35" ht="12"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</row>
    <row r="2323" spans="2:35" ht="12"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</row>
    <row r="2324" spans="2:35" ht="12"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</row>
    <row r="2325" spans="2:35" ht="12"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</row>
    <row r="2326" spans="2:35" ht="12"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</row>
    <row r="2327" spans="2:35" ht="12"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</row>
    <row r="2328" spans="2:35" ht="12"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</row>
    <row r="2329" spans="2:35" ht="12"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</row>
    <row r="2330" spans="2:35" ht="12"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</row>
    <row r="2331" spans="2:35" ht="12"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</row>
    <row r="2332" spans="2:35" ht="12"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</row>
    <row r="2333" spans="2:35" ht="12"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</row>
    <row r="2334" spans="2:35" ht="12"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</row>
    <row r="2335" spans="2:35" ht="12"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</row>
    <row r="2336" spans="2:35" ht="12"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</row>
    <row r="2337" spans="2:35" ht="12"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</row>
    <row r="2338" spans="2:35" ht="12"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</row>
    <row r="2339" spans="2:35" ht="12"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</row>
    <row r="2340" spans="2:35" ht="12"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</row>
    <row r="2341" spans="2:35" ht="12"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</row>
    <row r="2342" spans="2:35" ht="12"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</row>
    <row r="2343" spans="2:35" ht="12"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</row>
    <row r="2344" spans="2:35" ht="12"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</row>
    <row r="2345" spans="2:35" ht="12"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</row>
    <row r="2346" spans="2:35" ht="12"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</row>
    <row r="2347" spans="2:35" ht="12"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</row>
    <row r="2348" spans="2:35" ht="12"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</row>
    <row r="2349" spans="2:35" ht="12"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</row>
    <row r="2350" spans="2:35" ht="12"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</row>
    <row r="2351" spans="2:35" ht="12"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</row>
    <row r="2352" spans="2:35" ht="12"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</row>
    <row r="2353" spans="2:35" ht="12"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</row>
    <row r="2354" spans="2:35" ht="12"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</row>
    <row r="2355" spans="2:35" ht="12"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</row>
    <row r="2356" spans="2:35" ht="12"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</row>
    <row r="2357" spans="2:35" ht="12"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</row>
    <row r="2358" spans="2:35" ht="12"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</row>
    <row r="2359" spans="2:35" ht="12"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</row>
    <row r="2360" spans="2:35" ht="12"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</row>
    <row r="2361" spans="2:35" ht="12"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</row>
    <row r="2362" spans="2:35" ht="12"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</row>
    <row r="2363" spans="2:35" ht="12"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</row>
    <row r="2364" spans="2:35" ht="12"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</row>
    <row r="2365" spans="2:35" ht="12"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</row>
    <row r="2366" spans="2:35" ht="12"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</row>
    <row r="2367" spans="2:35" ht="12"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</row>
    <row r="2368" spans="2:35" ht="12"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</row>
    <row r="2369" spans="2:35" ht="12"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</row>
    <row r="2370" spans="2:35" ht="12"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</row>
    <row r="2371" spans="2:35" ht="12"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</row>
    <row r="2372" spans="2:35" ht="12"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</row>
    <row r="2373" spans="2:35" ht="12"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</row>
    <row r="2374" spans="2:35" ht="12"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</row>
    <row r="2375" spans="2:35" ht="12"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</row>
    <row r="2376" spans="2:35" ht="12"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</row>
    <row r="2377" spans="2:35" ht="12"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</row>
    <row r="2378" spans="2:35" ht="12"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</row>
    <row r="2379" spans="2:35" ht="12"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</row>
    <row r="2380" spans="2:35" ht="12"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</row>
    <row r="2381" spans="2:35" ht="12"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</row>
    <row r="2382" spans="2:35" ht="12"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</row>
    <row r="2383" spans="2:35" ht="12"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</row>
    <row r="2384" spans="2:35" ht="12"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</row>
    <row r="2385" spans="2:35" ht="12"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</row>
    <row r="2386" spans="2:35" ht="12"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</row>
    <row r="2387" spans="2:35" ht="12"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</row>
    <row r="2388" spans="2:35" ht="12"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</row>
    <row r="2389" spans="2:35" ht="12"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</row>
    <row r="2390" spans="2:35" ht="12"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</row>
    <row r="2391" spans="2:35" ht="12"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</row>
    <row r="2392" spans="2:35" ht="12"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</row>
    <row r="2393" spans="2:35" ht="12"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</row>
    <row r="2394" spans="2:35" ht="12"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</row>
    <row r="2395" spans="2:35" ht="12"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</row>
    <row r="2396" spans="2:35" ht="12"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</row>
    <row r="2397" spans="2:35" ht="12"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</row>
    <row r="2398" spans="2:35" ht="12"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</row>
    <row r="2399" spans="2:35" ht="12"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</row>
    <row r="2400" spans="2:35" ht="12"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</row>
    <row r="2401" spans="2:35" ht="12"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</row>
    <row r="2402" spans="2:35" ht="12"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</row>
    <row r="2403" spans="2:35" ht="12"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</row>
    <row r="2404" spans="2:35" ht="12"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</row>
    <row r="2405" spans="2:35" ht="12"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</row>
    <row r="2406" spans="2:35" ht="12"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</row>
    <row r="2407" spans="2:35" ht="12"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</row>
    <row r="2408" spans="2:35" ht="12"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</row>
    <row r="2409" spans="2:35" ht="12"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</row>
    <row r="2410" spans="2:35" ht="12"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</row>
    <row r="2411" spans="2:35" ht="12"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</row>
    <row r="2412" spans="2:35" ht="12"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</row>
    <row r="2413" spans="2:35" ht="12"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</row>
    <row r="2414" spans="2:35" ht="12"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</row>
    <row r="2415" spans="2:35" ht="12"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</row>
    <row r="2416" spans="2:35" ht="12"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</row>
    <row r="2417" spans="2:35" ht="12"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</row>
    <row r="2418" spans="2:35" ht="12"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</row>
    <row r="2419" spans="2:35" ht="12"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</row>
    <row r="2420" spans="2:35" ht="12"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</row>
    <row r="2421" spans="2:35" ht="12"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</row>
    <row r="2422" spans="2:35" ht="12"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</row>
    <row r="2423" spans="2:35" ht="12"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</row>
    <row r="2424" spans="2:35" ht="12"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</row>
    <row r="2425" spans="2:35" ht="12"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</row>
    <row r="2426" spans="2:35" ht="12"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</row>
    <row r="2427" spans="2:35" ht="12"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</row>
    <row r="2428" spans="2:35" ht="12"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</row>
    <row r="2429" spans="2:35" ht="12"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</row>
    <row r="2430" spans="2:35" ht="12"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</row>
    <row r="2431" spans="2:35" ht="12"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</row>
    <row r="2432" spans="2:35" ht="12"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</row>
    <row r="2433" spans="2:35" ht="12"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</row>
    <row r="2434" spans="2:35" ht="12"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</row>
    <row r="2435" spans="2:35" ht="12"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</row>
    <row r="2436" spans="2:35" ht="12"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</row>
    <row r="2437" spans="2:35" ht="12"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</row>
    <row r="2438" spans="2:35" ht="12"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</row>
    <row r="2439" spans="2:35" ht="12"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</row>
    <row r="2440" spans="2:35" ht="12"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</row>
    <row r="2441" spans="2:35" ht="12"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</row>
    <row r="2442" spans="2:35" ht="12"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</row>
    <row r="2443" spans="2:35" ht="12"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</row>
    <row r="2444" spans="2:35" ht="12"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</row>
    <row r="2445" spans="2:35" ht="12"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</row>
    <row r="2446" spans="2:35" ht="12"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</row>
    <row r="2447" spans="2:35" ht="12"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</row>
    <row r="2448" spans="2:35" ht="12"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</row>
    <row r="2449" spans="2:35" ht="12"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</row>
    <row r="2450" spans="2:35" ht="12"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</row>
    <row r="2451" spans="2:35" ht="12"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</row>
    <row r="2452" spans="2:35" ht="12"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</row>
    <row r="2453" spans="2:35" ht="12"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</row>
    <row r="2454" spans="2:35" ht="12"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</row>
    <row r="2455" spans="2:35" ht="12"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</row>
    <row r="2456" spans="2:35" ht="12"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</row>
    <row r="2457" spans="2:35" ht="12"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</row>
    <row r="2458" spans="2:35" ht="12"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</row>
    <row r="2459" spans="2:35" ht="12"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</row>
    <row r="2460" spans="2:35" ht="12"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</row>
    <row r="2461" spans="2:35" ht="12"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</row>
    <row r="2462" spans="2:35" ht="12"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</row>
    <row r="2463" spans="2:35" ht="12"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</row>
    <row r="2464" spans="2:35" ht="12"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</row>
    <row r="2465" spans="2:35" ht="12"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</row>
    <row r="2466" spans="2:35" ht="12"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</row>
    <row r="2467" spans="2:35" ht="12"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</row>
    <row r="2468" spans="2:35" ht="12"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</row>
    <row r="2469" spans="2:35" ht="12"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</row>
    <row r="2470" spans="2:35" ht="12"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</row>
    <row r="2471" spans="2:35" ht="12"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</row>
    <row r="2472" spans="2:35" ht="12"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</row>
    <row r="2473" spans="2:35" ht="12"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</row>
    <row r="2474" spans="2:35" ht="12"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</row>
    <row r="2475" spans="2:35" ht="12"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</row>
    <row r="2476" spans="2:35" ht="12"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</row>
    <row r="2477" spans="2:35" ht="12"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</row>
    <row r="2478" spans="2:35" ht="12"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</row>
    <row r="2479" spans="2:35" ht="12"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</row>
    <row r="2480" spans="2:35" ht="12"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</row>
    <row r="2481" spans="2:35" ht="12"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</row>
    <row r="2482" spans="2:35" ht="12"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</row>
    <row r="2483" spans="2:35" ht="12"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</row>
    <row r="2484" spans="2:35" ht="12"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</row>
    <row r="2485" spans="2:35" ht="12"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</row>
    <row r="2486" spans="2:35" ht="12"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</row>
    <row r="2487" spans="2:35" ht="12"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</row>
    <row r="2488" spans="2:35" ht="12"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</row>
    <row r="2489" spans="2:35" ht="12"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</row>
    <row r="2490" spans="2:35" ht="12"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</row>
    <row r="2491" spans="2:35" ht="12"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</row>
    <row r="2492" spans="2:35" ht="12"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</row>
    <row r="2493" spans="2:35" ht="12"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</row>
    <row r="2494" spans="2:35" ht="12"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</row>
    <row r="2495" spans="2:35" ht="12"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</row>
    <row r="2496" spans="2:35" ht="12"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</row>
    <row r="2497" spans="2:35" ht="12"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</row>
    <row r="2498" spans="2:35" ht="12"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</row>
    <row r="2499" spans="2:35" ht="12"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</row>
    <row r="2500" spans="2:35" ht="12"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</row>
    <row r="2501" spans="2:35" ht="12"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</row>
    <row r="2502" spans="2:35" ht="12"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</row>
    <row r="2503" spans="2:35" ht="12"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</row>
    <row r="2504" spans="2:35" ht="12"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</row>
    <row r="2505" spans="2:35" ht="12"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</row>
    <row r="2506" spans="2:35" ht="12"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</row>
    <row r="2507" spans="2:35" ht="12"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</row>
    <row r="2508" spans="2:35" ht="12"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</row>
    <row r="2509" spans="2:35" ht="12"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</row>
    <row r="2510" spans="2:35" ht="12"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</row>
    <row r="2511" spans="2:35" ht="12"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</row>
    <row r="2512" spans="2:35" ht="12"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</row>
    <row r="2513" spans="2:35" ht="12"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</row>
    <row r="2514" spans="2:35" ht="12"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</row>
    <row r="2515" spans="2:35" ht="12"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</row>
    <row r="2516" spans="2:35" ht="12"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</row>
    <row r="2517" spans="2:35" ht="12"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</row>
    <row r="2518" spans="2:35" ht="12"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</row>
    <row r="2519" spans="2:35" ht="12"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</row>
    <row r="2520" spans="2:35" ht="12"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</row>
    <row r="2521" spans="2:35" ht="12"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</row>
    <row r="2522" spans="2:35" ht="12"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</row>
    <row r="2523" spans="2:35" ht="12"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</row>
    <row r="2524" spans="2:35" ht="12"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</row>
    <row r="2525" spans="2:35" ht="12"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</row>
    <row r="2526" spans="2:35" ht="12"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</row>
    <row r="2527" spans="2:35" ht="12"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</row>
    <row r="2528" spans="2:35" ht="12"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</row>
    <row r="2529" spans="2:35" ht="12"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</row>
    <row r="2530" spans="2:35" ht="12"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</row>
    <row r="2531" spans="2:35" ht="12"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</row>
    <row r="2532" spans="2:35" ht="12"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</row>
    <row r="2533" spans="2:35" ht="12"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</row>
    <row r="2534" spans="2:35" ht="12"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</row>
    <row r="2535" spans="2:35" ht="12"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</row>
    <row r="2536" spans="2:35" ht="12"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</row>
    <row r="2537" spans="2:35" ht="12"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</row>
    <row r="2538" spans="2:35" ht="12"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</row>
    <row r="2539" spans="2:35" ht="12"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</row>
    <row r="2540" spans="2:35" ht="12"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</row>
    <row r="2541" spans="2:35" ht="12"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</row>
    <row r="2542" spans="2:35" ht="12"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</row>
    <row r="2543" spans="2:35" ht="12"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</row>
    <row r="2544" spans="2:35" ht="12"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</row>
    <row r="2545" spans="2:35" ht="12"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</row>
    <row r="2546" spans="2:35" ht="12"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</row>
    <row r="2547" spans="2:35" ht="12"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</row>
    <row r="2548" spans="2:35" ht="12"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</row>
    <row r="2549" spans="2:35" ht="12"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</row>
    <row r="2550" spans="2:35" ht="12"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</row>
    <row r="2551" spans="2:35" ht="12"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</row>
    <row r="2552" spans="2:35" ht="12"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</row>
    <row r="2553" spans="2:35" ht="12"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</row>
    <row r="2554" spans="2:35" ht="12"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</row>
    <row r="2555" spans="2:35" ht="12"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</row>
    <row r="2556" spans="2:35" ht="12"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</row>
    <row r="2557" spans="2:35" ht="12"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</row>
    <row r="2558" spans="2:35" ht="12"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</row>
    <row r="2559" spans="2:35" ht="12"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</row>
    <row r="2560" spans="2:35" ht="12"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</row>
    <row r="2561" spans="2:35" ht="12"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</row>
    <row r="2562" spans="2:35" ht="12"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</row>
    <row r="2563" spans="2:35" ht="12"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</row>
    <row r="2564" spans="2:35" ht="12"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</row>
    <row r="2565" spans="2:35" ht="12"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</row>
    <row r="2566" spans="2:35" ht="12"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</row>
    <row r="2567" spans="2:35" ht="12"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</row>
    <row r="2568" spans="2:35" ht="12"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</row>
    <row r="2569" spans="2:35" ht="12"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</row>
    <row r="2570" spans="2:35" ht="12"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</row>
    <row r="2571" spans="2:35" ht="12"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</row>
    <row r="2572" spans="2:35" ht="12"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</row>
    <row r="2573" spans="2:35" ht="12"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</row>
    <row r="2574" spans="2:35" ht="12"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</row>
    <row r="2575" spans="2:35" ht="12"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</row>
    <row r="2576" spans="2:35" ht="12"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</row>
    <row r="2577" spans="2:35" ht="12"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</row>
    <row r="2578" spans="2:35" ht="12"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</row>
    <row r="2579" spans="2:35" ht="12"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</row>
    <row r="2580" spans="2:35" ht="12"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</row>
    <row r="2581" spans="2:35" ht="12"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</row>
    <row r="2582" spans="2:35" ht="12"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</row>
    <row r="2583" spans="2:35" ht="12"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</row>
    <row r="2584" spans="2:35" ht="12"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</row>
    <row r="2585" spans="2:35" ht="12"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</row>
    <row r="2586" spans="2:35" ht="12"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</row>
    <row r="2587" spans="2:35" ht="12"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</row>
    <row r="2588" spans="2:35" ht="12"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</row>
    <row r="2589" spans="2:35" ht="12"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</row>
    <row r="2590" spans="2:35" ht="12"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</row>
    <row r="2591" spans="2:35" ht="12"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</row>
    <row r="2592" spans="2:35" ht="12"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</row>
    <row r="2593" spans="2:35" ht="12"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</row>
    <row r="2594" spans="2:35" ht="12"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</row>
    <row r="2595" spans="2:35" ht="12"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</row>
    <row r="2596" spans="2:35" ht="12"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</row>
    <row r="2597" spans="2:35" ht="12"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</row>
    <row r="2598" spans="2:35" ht="12"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</row>
    <row r="2599" spans="2:35" ht="12"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</row>
    <row r="2600" spans="2:35" ht="12"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</row>
    <row r="2601" spans="2:35" ht="12"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</row>
    <row r="2602" spans="2:35" ht="12"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</row>
    <row r="2603" spans="2:35" ht="12"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</row>
    <row r="2604" spans="2:35" ht="12"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</row>
    <row r="2605" spans="2:35" ht="12"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</row>
    <row r="2606" spans="2:35" ht="12"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</row>
    <row r="2607" spans="2:35" ht="12"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</row>
    <row r="2608" spans="2:35" ht="12"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</row>
    <row r="2609" spans="2:35" ht="12"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</row>
    <row r="2610" spans="2:35" ht="12"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</row>
    <row r="2611" spans="2:35" ht="12"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</row>
    <row r="2612" spans="2:35" ht="12"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</row>
    <row r="2613" spans="2:35" ht="12"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</row>
    <row r="2614" spans="2:35" ht="12"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</row>
    <row r="2615" spans="2:35" ht="12"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</row>
    <row r="2616" spans="2:35" ht="12"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</row>
    <row r="2617" spans="2:35" ht="12"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</row>
    <row r="2618" spans="2:35" ht="12"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</row>
    <row r="2619" spans="2:35" ht="12"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</row>
    <row r="2620" spans="2:35" ht="12"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</row>
    <row r="2621" spans="2:35" ht="12"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</row>
    <row r="2622" spans="2:35" ht="12"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</row>
    <row r="2623" spans="2:35" ht="12"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</row>
    <row r="2624" spans="2:35" ht="12"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</row>
    <row r="2625" spans="2:35" ht="12"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</row>
    <row r="2626" spans="2:35" ht="12"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</row>
    <row r="2627" spans="2:35" ht="12"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</row>
    <row r="2628" spans="2:35" ht="12"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</row>
    <row r="2629" spans="2:35" ht="12"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</row>
    <row r="2630" spans="2:35" ht="12"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</row>
    <row r="2631" spans="2:35" ht="12"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</row>
    <row r="2632" spans="2:35" ht="12"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</row>
    <row r="2633" spans="2:35" ht="12"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</row>
    <row r="2634" spans="2:35" ht="12"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</row>
    <row r="2635" spans="2:35" ht="12"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</row>
    <row r="2636" spans="2:35" ht="12"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</row>
    <row r="2637" spans="2:35" ht="12"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</row>
    <row r="2638" spans="2:35" ht="12"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</row>
    <row r="2639" spans="2:35" ht="12"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</row>
    <row r="2640" spans="2:35" ht="12"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</row>
    <row r="2641" spans="2:35" ht="12"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</row>
    <row r="2642" spans="2:35" ht="12"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</row>
    <row r="2643" spans="2:35" ht="12"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</row>
    <row r="2644" spans="2:35" ht="12"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</row>
    <row r="2645" spans="2:35" ht="12"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</row>
    <row r="2646" spans="2:35" ht="12"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</row>
    <row r="2647" spans="2:35" ht="12"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</row>
    <row r="2648" spans="2:35" ht="12"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</row>
    <row r="2649" spans="2:35" ht="12"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</row>
    <row r="2650" spans="2:35" ht="12"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</row>
    <row r="2651" spans="2:35" ht="12"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</row>
    <row r="2652" spans="2:35" ht="12"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</row>
    <row r="2653" spans="2:35" ht="12"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</row>
    <row r="2654" spans="2:35" ht="12"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</row>
    <row r="2655" spans="2:35" ht="12"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</row>
    <row r="2656" spans="2:35" ht="12"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</row>
    <row r="2657" spans="2:35" ht="12"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</row>
    <row r="2658" spans="2:35" ht="12"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</row>
    <row r="2659" spans="2:35" ht="12"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</row>
    <row r="2660" spans="2:35" ht="12"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</row>
    <row r="2661" spans="2:35" ht="12"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</row>
    <row r="2662" spans="2:35" ht="12"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</row>
    <row r="2663" spans="2:35" ht="12"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</row>
    <row r="2664" spans="2:35" ht="12"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</row>
    <row r="2665" spans="2:35" ht="12"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</row>
    <row r="2666" spans="2:35" ht="12"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</row>
    <row r="2667" spans="2:35" ht="12"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</row>
    <row r="2668" spans="2:35" ht="12"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</row>
    <row r="2669" spans="2:35" ht="12"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</row>
    <row r="2670" spans="2:35" ht="12"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</row>
    <row r="2671" spans="2:35" ht="12"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</row>
    <row r="2672" spans="2:35" ht="12"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</row>
    <row r="2673" spans="2:35" ht="12"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</row>
    <row r="2674" spans="2:35" ht="12"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</row>
    <row r="2675" spans="2:35" ht="12"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</row>
    <row r="2676" spans="2:35" ht="12"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</row>
    <row r="2677" spans="2:35" ht="12"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</row>
    <row r="2678" spans="2:35" ht="12"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</row>
    <row r="2679" spans="2:35" ht="12"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</row>
    <row r="2680" spans="2:35" ht="12"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</row>
    <row r="2681" spans="2:35" ht="12"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</row>
    <row r="2682" spans="2:35" ht="12"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</row>
    <row r="2683" spans="2:35" ht="12"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</row>
    <row r="2684" spans="2:35" ht="12"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</row>
    <row r="2685" spans="2:35" ht="12"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</row>
    <row r="2686" spans="2:35" ht="12"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</row>
    <row r="2687" spans="2:35" ht="12"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</row>
    <row r="2688" spans="2:35" ht="12"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</row>
    <row r="2689" spans="2:35" ht="12"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</row>
    <row r="2690" spans="2:35" ht="12"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</row>
    <row r="2691" spans="2:35" ht="12"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</row>
    <row r="2692" spans="2:35" ht="12"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</row>
    <row r="2693" spans="2:35" ht="12"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</row>
    <row r="2694" spans="2:35" ht="12"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</row>
    <row r="2695" spans="2:35" ht="12"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</row>
    <row r="2696" spans="2:35" ht="12"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</row>
    <row r="2697" spans="2:35" ht="12"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</row>
    <row r="2698" spans="2:35" ht="12"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</row>
    <row r="2699" spans="2:35" ht="12"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</row>
    <row r="2700" spans="2:35" ht="12"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</row>
    <row r="2701" spans="2:35" ht="12"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</row>
    <row r="2702" spans="2:35" ht="12"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</row>
    <row r="2703" spans="2:35" ht="12"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</row>
    <row r="2704" spans="2:35" ht="12"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</row>
    <row r="2705" spans="2:35" ht="12"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</row>
    <row r="2706" spans="2:35" ht="12"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</row>
    <row r="2707" spans="2:35" ht="12"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</row>
    <row r="2708" spans="2:35" ht="12"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</row>
    <row r="2709" spans="2:35" ht="12"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</row>
    <row r="2710" spans="2:35" ht="12"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</row>
    <row r="2711" spans="2:35" ht="12"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</row>
    <row r="2712" spans="2:35" ht="12"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</row>
    <row r="2713" spans="2:35" ht="12"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</row>
    <row r="2714" spans="2:35" ht="12"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</row>
    <row r="2715" spans="2:35" ht="12"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</row>
    <row r="2716" spans="2:35" ht="12"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</row>
    <row r="2717" spans="2:35" ht="12"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</row>
    <row r="2718" spans="2:35" ht="12"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</row>
    <row r="2719" spans="2:35" ht="12"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</row>
    <row r="2720" spans="2:35" ht="12"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</row>
    <row r="2721" spans="2:35" ht="12"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</row>
    <row r="2722" spans="2:35" ht="12"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</row>
    <row r="2723" spans="2:35" ht="12"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</row>
    <row r="2724" spans="2:35" ht="12"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</row>
    <row r="2725" spans="2:35" ht="12"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</row>
    <row r="2726" spans="2:35" ht="12"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</row>
    <row r="2727" spans="2:35" ht="12"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</row>
    <row r="2728" spans="2:35" ht="12"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</row>
    <row r="2729" spans="2:35" ht="12"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</row>
    <row r="2730" spans="2:35" ht="12"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</row>
    <row r="2731" spans="2:35" ht="12"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</row>
    <row r="2732" spans="2:35" ht="12"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</row>
    <row r="2733" spans="2:35" ht="12"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</row>
    <row r="2734" spans="2:35" ht="12"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</row>
    <row r="2735" spans="2:35" ht="12"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</row>
    <row r="2736" spans="2:35" ht="12"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</row>
    <row r="2737" spans="2:35" ht="12"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</row>
    <row r="2738" spans="2:35" ht="12"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</row>
    <row r="2739" spans="2:35" ht="12"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</row>
    <row r="2740" spans="2:35" ht="12"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</row>
    <row r="2741" spans="2:35" ht="12"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</row>
    <row r="2742" spans="2:35" ht="12"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</row>
    <row r="2743" spans="2:35" ht="12"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</row>
    <row r="2744" spans="2:35" ht="12"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</row>
    <row r="2745" spans="2:35" ht="12"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</row>
    <row r="2746" spans="2:35" ht="12"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</row>
    <row r="2747" spans="2:35" ht="12"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</row>
    <row r="2748" spans="2:35" ht="12"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</row>
    <row r="2749" spans="2:35" ht="12"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</row>
    <row r="2750" spans="2:35" ht="12"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</row>
    <row r="2751" spans="2:35" ht="12"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</row>
    <row r="2752" spans="2:35" ht="12"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</row>
    <row r="2753" spans="2:35" ht="12"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</row>
    <row r="2754" spans="2:35" ht="12"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</row>
    <row r="2755" spans="2:35" ht="12"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</row>
    <row r="2756" spans="2:35" ht="12"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</row>
    <row r="2757" spans="2:35" ht="12"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</row>
    <row r="2758" spans="2:35" ht="12"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</row>
    <row r="2759" spans="2:35" ht="12"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</row>
    <row r="2760" spans="2:35" ht="12"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</row>
    <row r="2761" spans="2:35" ht="12"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</row>
    <row r="2762" spans="2:35" ht="12"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</row>
    <row r="2763" spans="2:35" ht="12"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</row>
    <row r="2764" spans="2:35" ht="12"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</row>
    <row r="2765" spans="2:35" ht="12"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</row>
    <row r="2766" spans="2:35" ht="12"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</row>
    <row r="2767" spans="2:35" ht="12"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</row>
    <row r="2768" spans="2:35" ht="12"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</row>
    <row r="2769" spans="2:35" ht="12"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</row>
    <row r="2770" spans="2:35" ht="12"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</row>
    <row r="2771" spans="2:35" ht="12"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</row>
    <row r="2772" spans="2:35" ht="12"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</row>
    <row r="2773" spans="2:35" ht="12"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</row>
    <row r="2774" spans="2:35" ht="12"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</row>
    <row r="2775" spans="2:35" ht="12"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</row>
    <row r="2776" spans="2:35" ht="12"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</row>
    <row r="2777" spans="2:35" ht="12"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</row>
    <row r="2778" spans="2:35" ht="12"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</row>
    <row r="2779" spans="2:35" ht="12"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</row>
    <row r="2780" spans="2:35" ht="12"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</row>
    <row r="2781" spans="2:35" ht="12"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</row>
    <row r="2782" spans="2:35" ht="12"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</row>
    <row r="2783" spans="2:35" ht="12"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</row>
    <row r="2784" spans="2:35" ht="12"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</row>
    <row r="2785" spans="2:35" ht="12"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</row>
    <row r="2786" spans="2:35" ht="12"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</row>
    <row r="2787" spans="2:35" ht="12"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</row>
    <row r="2788" spans="2:35" ht="12"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</row>
    <row r="2789" spans="2:35" ht="12"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</row>
    <row r="2790" spans="2:35" ht="12"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</row>
    <row r="2791" spans="2:35" ht="12"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</row>
    <row r="2792" spans="2:35" ht="12"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</row>
    <row r="2793" spans="2:35" ht="12"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</row>
    <row r="2794" spans="2:35" ht="12"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</row>
    <row r="2795" spans="2:35" ht="12"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</row>
    <row r="2796" spans="2:35" ht="12"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</row>
    <row r="2797" spans="2:35" ht="12"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</row>
    <row r="2798" spans="2:35" ht="12"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</row>
    <row r="2799" spans="2:35" ht="12"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</row>
    <row r="2800" spans="2:35" ht="12"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</row>
    <row r="2801" spans="2:35" ht="12"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</row>
    <row r="2802" spans="2:35" ht="12"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</row>
    <row r="2803" spans="2:35" ht="12"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</row>
    <row r="2804" spans="2:35" ht="12"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</row>
    <row r="2805" spans="2:35" ht="12"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</row>
    <row r="2806" spans="2:35" ht="12"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</row>
    <row r="2807" spans="2:35" ht="12"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</row>
    <row r="2808" spans="2:35" ht="12"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</row>
    <row r="2809" spans="2:35" ht="12"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</row>
    <row r="2810" spans="2:35" ht="12"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</row>
    <row r="2811" spans="2:35" ht="12"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</row>
    <row r="2812" spans="2:35" ht="12"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</row>
    <row r="2813" spans="2:35" ht="12"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</row>
    <row r="2814" spans="2:35" ht="12"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</row>
    <row r="2815" spans="2:35" ht="12"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</row>
    <row r="2816" spans="2:35" ht="12"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</row>
    <row r="2817" spans="2:35" ht="12"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</row>
    <row r="2818" spans="2:35" ht="12"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</row>
    <row r="2819" spans="2:35" ht="12"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</row>
    <row r="2820" spans="2:35" ht="12"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</row>
    <row r="2821" spans="2:35" ht="12"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</row>
    <row r="2822" spans="2:35" ht="12"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</row>
    <row r="2823" spans="2:35" ht="12"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</row>
    <row r="2824" spans="2:35" ht="12"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</row>
    <row r="2825" spans="2:35" ht="12"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</row>
    <row r="2826" spans="2:35" ht="12"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</row>
    <row r="2827" spans="2:35" ht="12"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</row>
    <row r="2828" spans="2:35" ht="12"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</row>
    <row r="2829" spans="2:35" ht="12"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</row>
    <row r="2830" spans="2:35" ht="12"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</row>
    <row r="2831" spans="2:35" ht="12"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</row>
    <row r="2832" spans="2:35" ht="12"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</row>
    <row r="2833" spans="2:35" ht="12"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</row>
    <row r="2834" spans="2:35" ht="12"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  <c r="AG2834" s="30"/>
      <c r="AH2834" s="30"/>
      <c r="AI2834" s="30"/>
    </row>
  </sheetData>
  <sheetProtection/>
  <mergeCells count="134">
    <mergeCell ref="AC24:AH24"/>
    <mergeCell ref="AC25:AH25"/>
    <mergeCell ref="Z36:AH36"/>
    <mergeCell ref="Z32:AH32"/>
    <mergeCell ref="Z28:AH28"/>
    <mergeCell ref="Z29:AH29"/>
    <mergeCell ref="Z30:AH30"/>
    <mergeCell ref="Z31:AH31"/>
    <mergeCell ref="M43:Q43"/>
    <mergeCell ref="Z33:AH33"/>
    <mergeCell ref="Z34:AH34"/>
    <mergeCell ref="Z35:AH35"/>
    <mergeCell ref="Z40:AH40"/>
    <mergeCell ref="Z43:AH43"/>
    <mergeCell ref="Z37:AH37"/>
    <mergeCell ref="Z38:AH38"/>
    <mergeCell ref="Z39:AH39"/>
    <mergeCell ref="M37:Q37"/>
    <mergeCell ref="M38:Q38"/>
    <mergeCell ref="M39:Q39"/>
    <mergeCell ref="C37:E37"/>
    <mergeCell ref="C38:E38"/>
    <mergeCell ref="M40:Q40"/>
    <mergeCell ref="C34:E34"/>
    <mergeCell ref="C35:E35"/>
    <mergeCell ref="C36:E36"/>
    <mergeCell ref="M36:Q36"/>
    <mergeCell ref="M35:Q35"/>
    <mergeCell ref="M30:Q30"/>
    <mergeCell ref="T24:Y24"/>
    <mergeCell ref="T25:Y25"/>
    <mergeCell ref="M28:Q28"/>
    <mergeCell ref="M29:Q29"/>
    <mergeCell ref="C32:E32"/>
    <mergeCell ref="C72:F72"/>
    <mergeCell ref="U72:X72"/>
    <mergeCell ref="C43:E43"/>
    <mergeCell ref="C30:E30"/>
    <mergeCell ref="B57:N58"/>
    <mergeCell ref="P58:R58"/>
    <mergeCell ref="M31:Q31"/>
    <mergeCell ref="M34:Q34"/>
    <mergeCell ref="C33:E33"/>
    <mergeCell ref="Z72:AC72"/>
    <mergeCell ref="D15:H15"/>
    <mergeCell ref="D16:I16"/>
    <mergeCell ref="D17:H17"/>
    <mergeCell ref="K15:M15"/>
    <mergeCell ref="I17:P17"/>
    <mergeCell ref="B20:I20"/>
    <mergeCell ref="C21:H21"/>
    <mergeCell ref="C39:E39"/>
    <mergeCell ref="C40:E40"/>
    <mergeCell ref="L20:Q20"/>
    <mergeCell ref="C25:H25"/>
    <mergeCell ref="C24:H24"/>
    <mergeCell ref="C28:E28"/>
    <mergeCell ref="C29:E29"/>
    <mergeCell ref="C22:H22"/>
    <mergeCell ref="C23:H23"/>
    <mergeCell ref="L25:Q25"/>
    <mergeCell ref="C31:E31"/>
    <mergeCell ref="V16:Y16"/>
    <mergeCell ref="AE50:AG50"/>
    <mergeCell ref="S51:Y52"/>
    <mergeCell ref="O50:Q50"/>
    <mergeCell ref="L21:Q21"/>
    <mergeCell ref="L22:Q22"/>
    <mergeCell ref="L23:Q23"/>
    <mergeCell ref="L24:Q24"/>
    <mergeCell ref="O10:S10"/>
    <mergeCell ref="V6:AI6"/>
    <mergeCell ref="V8:AI8"/>
    <mergeCell ref="V10:AI10"/>
    <mergeCell ref="V12:AI12"/>
    <mergeCell ref="V7:AI7"/>
    <mergeCell ref="T22:Y22"/>
    <mergeCell ref="L7:S8"/>
    <mergeCell ref="AA16:AI16"/>
    <mergeCell ref="V17:Y17"/>
    <mergeCell ref="AA17:AI17"/>
    <mergeCell ref="V13:AI13"/>
    <mergeCell ref="V11:AI11"/>
    <mergeCell ref="V9:AI9"/>
    <mergeCell ref="V14:AI14"/>
    <mergeCell ref="K13:M13"/>
    <mergeCell ref="Q66:R66"/>
    <mergeCell ref="T20:Y20"/>
    <mergeCell ref="AC20:AH20"/>
    <mergeCell ref="V15:AI15"/>
    <mergeCell ref="V64:Z64"/>
    <mergeCell ref="AC21:AH21"/>
    <mergeCell ref="AC22:AH22"/>
    <mergeCell ref="AC23:AH23"/>
    <mergeCell ref="T23:Y23"/>
    <mergeCell ref="T21:Y21"/>
    <mergeCell ref="Q67:R67"/>
    <mergeCell ref="V67:Z67"/>
    <mergeCell ref="T70:AI70"/>
    <mergeCell ref="P59:R59"/>
    <mergeCell ref="AA58:AC58"/>
    <mergeCell ref="B61:AI61"/>
    <mergeCell ref="L65:M65"/>
    <mergeCell ref="Q65:R65"/>
    <mergeCell ref="V65:Z65"/>
    <mergeCell ref="L66:M66"/>
    <mergeCell ref="F12:M12"/>
    <mergeCell ref="B6:E6"/>
    <mergeCell ref="B8:D8"/>
    <mergeCell ref="B10:D10"/>
    <mergeCell ref="O73:Q73"/>
    <mergeCell ref="AF73:AH73"/>
    <mergeCell ref="V68:Z68"/>
    <mergeCell ref="L64:M64"/>
    <mergeCell ref="Q64:R64"/>
    <mergeCell ref="L67:M67"/>
    <mergeCell ref="T73:AD73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V66:Z66"/>
    <mergeCell ref="O74:Q74"/>
    <mergeCell ref="AF74:AH74"/>
    <mergeCell ref="O48:Q48"/>
    <mergeCell ref="AE48:AG48"/>
    <mergeCell ref="M72:Q72"/>
    <mergeCell ref="AD72:AH72"/>
    <mergeCell ref="B73:M73"/>
  </mergeCells>
  <dataValidations count="6">
    <dataValidation type="list" allowBlank="1" showInputMessage="1" showErrorMessage="1" sqref="H18:H19 U46:AA46 L26:Q27 L40:L44 S44 K26 Y44:Z44 AC44:AE44 L38 S26 Y26 AC26:AE26 M44:Q44 K38:K44 R26:R44 Z24:Z26">
      <formula1>$AN$2:$AN$3</formula1>
    </dataValidation>
    <dataValidation type="list" allowBlank="1" showInputMessage="1" showErrorMessage="1" sqref="K22:K25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5">
      <formula1>"Plea Agreement, Court Trial, Jury Trial, Dismissal,Other (Explain)"</formula1>
    </dataValidation>
    <dataValidation type="list" allowBlank="1" showInputMessage="1" showErrorMessage="1" sqref="L21:Q25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0"/>
  <sheetViews>
    <sheetView showGridLines="0" zoomScalePageLayoutView="0" workbookViewId="0" topLeftCell="A1">
      <selection activeCell="K24" sqref="K24:AI24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38</v>
      </c>
      <c r="P3" s="6"/>
      <c r="AE3" s="8"/>
      <c r="AF3" s="8"/>
      <c r="AG3" s="8"/>
      <c r="AH3" s="8"/>
      <c r="AI3" s="8"/>
    </row>
    <row r="4" spans="2:35" ht="12.75">
      <c r="B4" t="s">
        <v>35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R4" t="s">
        <v>2</v>
      </c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8"/>
      <c r="AF4" s="8"/>
      <c r="AG4" s="8"/>
      <c r="AH4" s="8"/>
      <c r="AI4" s="8"/>
    </row>
    <row r="5" spans="2:35" ht="12.75">
      <c r="B5" t="s">
        <v>86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R5" t="s">
        <v>87</v>
      </c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01" t="s">
        <v>24</v>
      </c>
      <c r="C7" s="202"/>
      <c r="D7" s="203"/>
      <c r="E7" s="18" t="s">
        <v>25</v>
      </c>
      <c r="F7" s="19"/>
      <c r="G7" s="19"/>
      <c r="H7" s="19"/>
      <c r="I7" s="19"/>
      <c r="J7" s="20"/>
      <c r="K7" s="209" t="s">
        <v>41</v>
      </c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1"/>
      <c r="AJ7" s="7"/>
    </row>
    <row r="8" spans="2:35" ht="15" customHeight="1">
      <c r="B8" s="204"/>
      <c r="C8" s="205"/>
      <c r="D8" s="206"/>
      <c r="E8" s="21" t="s">
        <v>26</v>
      </c>
      <c r="F8" s="21"/>
      <c r="G8" s="21"/>
      <c r="H8" s="21"/>
      <c r="I8" s="21"/>
      <c r="J8" s="22"/>
      <c r="K8" s="212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4"/>
    </row>
    <row r="9" spans="2:35" ht="15" customHeight="1">
      <c r="B9" s="204"/>
      <c r="C9" s="205"/>
      <c r="D9" s="205"/>
      <c r="E9" s="195" t="s">
        <v>91</v>
      </c>
      <c r="F9" s="217"/>
      <c r="G9" s="197"/>
      <c r="H9" s="195" t="s">
        <v>54</v>
      </c>
      <c r="I9" s="196"/>
      <c r="J9" s="197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4"/>
    </row>
    <row r="10" spans="2:35" ht="15" customHeight="1">
      <c r="B10" s="207"/>
      <c r="C10" s="208"/>
      <c r="D10" s="208"/>
      <c r="E10" s="198"/>
      <c r="F10" s="199"/>
      <c r="G10" s="200"/>
      <c r="H10" s="198"/>
      <c r="I10" s="199"/>
      <c r="J10" s="200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</row>
    <row r="11" spans="2:35" ht="13.5" customHeight="1">
      <c r="B11" s="190"/>
      <c r="C11" s="191"/>
      <c r="D11" s="218"/>
      <c r="E11" s="188"/>
      <c r="F11" s="189"/>
      <c r="G11" s="189"/>
      <c r="H11" s="188"/>
      <c r="I11" s="189"/>
      <c r="J11" s="189"/>
      <c r="K11" s="192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4"/>
    </row>
    <row r="12" spans="2:35" ht="13.5" customHeight="1">
      <c r="B12" s="190"/>
      <c r="C12" s="191"/>
      <c r="D12" s="191"/>
      <c r="E12" s="188"/>
      <c r="F12" s="189"/>
      <c r="G12" s="189"/>
      <c r="H12" s="188"/>
      <c r="I12" s="189"/>
      <c r="J12" s="189"/>
      <c r="K12" s="192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</row>
    <row r="13" spans="2:35" ht="13.5" customHeight="1">
      <c r="B13" s="190"/>
      <c r="C13" s="191"/>
      <c r="D13" s="191"/>
      <c r="E13" s="188"/>
      <c r="F13" s="189"/>
      <c r="G13" s="189"/>
      <c r="H13" s="188"/>
      <c r="I13" s="189"/>
      <c r="J13" s="189"/>
      <c r="K13" s="192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4"/>
    </row>
    <row r="14" spans="2:35" ht="13.5" customHeight="1">
      <c r="B14" s="190"/>
      <c r="C14" s="191"/>
      <c r="D14" s="191"/>
      <c r="E14" s="188"/>
      <c r="F14" s="189"/>
      <c r="G14" s="189"/>
      <c r="H14" s="188"/>
      <c r="I14" s="189"/>
      <c r="J14" s="189"/>
      <c r="K14" s="192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4"/>
    </row>
    <row r="15" spans="2:35" ht="13.5" customHeight="1">
      <c r="B15" s="190"/>
      <c r="C15" s="191"/>
      <c r="D15" s="191"/>
      <c r="E15" s="188"/>
      <c r="F15" s="189"/>
      <c r="G15" s="189"/>
      <c r="H15" s="188"/>
      <c r="I15" s="189"/>
      <c r="J15" s="189"/>
      <c r="K15" s="192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4"/>
    </row>
    <row r="16" spans="2:35" ht="13.5" customHeight="1">
      <c r="B16" s="190"/>
      <c r="C16" s="191"/>
      <c r="D16" s="191"/>
      <c r="E16" s="188"/>
      <c r="F16" s="189"/>
      <c r="G16" s="189"/>
      <c r="H16" s="188"/>
      <c r="I16" s="189"/>
      <c r="J16" s="189"/>
      <c r="K16" s="192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4"/>
    </row>
    <row r="17" spans="2:35" ht="13.5" customHeight="1">
      <c r="B17" s="190"/>
      <c r="C17" s="191"/>
      <c r="D17" s="191"/>
      <c r="E17" s="188"/>
      <c r="F17" s="189"/>
      <c r="G17" s="189"/>
      <c r="H17" s="188"/>
      <c r="I17" s="189"/>
      <c r="J17" s="189"/>
      <c r="K17" s="192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4"/>
    </row>
    <row r="18" spans="2:35" ht="13.5" customHeight="1">
      <c r="B18" s="190"/>
      <c r="C18" s="191"/>
      <c r="D18" s="191"/>
      <c r="E18" s="188"/>
      <c r="F18" s="189"/>
      <c r="G18" s="189"/>
      <c r="H18" s="188"/>
      <c r="I18" s="189"/>
      <c r="J18" s="189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4"/>
    </row>
    <row r="19" spans="2:35" ht="13.5" customHeight="1">
      <c r="B19" s="190"/>
      <c r="C19" s="191"/>
      <c r="D19" s="191"/>
      <c r="E19" s="188"/>
      <c r="F19" s="189"/>
      <c r="G19" s="189"/>
      <c r="H19" s="188"/>
      <c r="I19" s="189"/>
      <c r="J19" s="189"/>
      <c r="K19" s="192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4"/>
    </row>
    <row r="20" spans="2:35" ht="13.5" customHeight="1">
      <c r="B20" s="190"/>
      <c r="C20" s="191"/>
      <c r="D20" s="191"/>
      <c r="E20" s="188"/>
      <c r="F20" s="189"/>
      <c r="G20" s="189"/>
      <c r="H20" s="188"/>
      <c r="I20" s="189"/>
      <c r="J20" s="189"/>
      <c r="K20" s="192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4"/>
    </row>
    <row r="21" spans="2:35" ht="13.5" customHeight="1">
      <c r="B21" s="190"/>
      <c r="C21" s="191"/>
      <c r="D21" s="191"/>
      <c r="E21" s="188"/>
      <c r="F21" s="189"/>
      <c r="G21" s="189"/>
      <c r="H21" s="188"/>
      <c r="I21" s="189"/>
      <c r="J21" s="189"/>
      <c r="K21" s="192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4"/>
    </row>
    <row r="22" spans="2:35" ht="13.5" customHeight="1">
      <c r="B22" s="190"/>
      <c r="C22" s="191"/>
      <c r="D22" s="191"/>
      <c r="E22" s="188"/>
      <c r="F22" s="189"/>
      <c r="G22" s="189"/>
      <c r="H22" s="188"/>
      <c r="I22" s="189"/>
      <c r="J22" s="189"/>
      <c r="K22" s="192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4"/>
    </row>
    <row r="23" spans="2:35" ht="13.5" customHeight="1">
      <c r="B23" s="190"/>
      <c r="C23" s="191"/>
      <c r="D23" s="191"/>
      <c r="E23" s="188"/>
      <c r="F23" s="189"/>
      <c r="G23" s="189"/>
      <c r="H23" s="188"/>
      <c r="I23" s="189"/>
      <c r="J23" s="189"/>
      <c r="K23" s="192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4"/>
    </row>
    <row r="24" spans="2:35" ht="13.5" customHeight="1">
      <c r="B24" s="190"/>
      <c r="C24" s="191"/>
      <c r="D24" s="191"/>
      <c r="E24" s="188"/>
      <c r="F24" s="189"/>
      <c r="G24" s="189"/>
      <c r="H24" s="188"/>
      <c r="I24" s="189"/>
      <c r="J24" s="189"/>
      <c r="K24" s="192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4"/>
    </row>
    <row r="25" spans="2:35" ht="13.5" customHeight="1">
      <c r="B25" s="190"/>
      <c r="C25" s="191"/>
      <c r="D25" s="191"/>
      <c r="E25" s="188"/>
      <c r="F25" s="189"/>
      <c r="G25" s="189"/>
      <c r="H25" s="188"/>
      <c r="I25" s="189"/>
      <c r="J25" s="189"/>
      <c r="K25" s="192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4"/>
    </row>
    <row r="26" spans="2:35" ht="13.5" customHeight="1">
      <c r="B26" s="190"/>
      <c r="C26" s="191"/>
      <c r="D26" s="191"/>
      <c r="E26" s="188"/>
      <c r="F26" s="189"/>
      <c r="G26" s="189"/>
      <c r="H26" s="188"/>
      <c r="I26" s="189"/>
      <c r="J26" s="189"/>
      <c r="K26" s="192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4"/>
    </row>
    <row r="27" spans="2:35" ht="13.5" customHeight="1">
      <c r="B27" s="190"/>
      <c r="C27" s="191"/>
      <c r="D27" s="191"/>
      <c r="E27" s="188"/>
      <c r="F27" s="189"/>
      <c r="G27" s="189"/>
      <c r="H27" s="188"/>
      <c r="I27" s="189"/>
      <c r="J27" s="189"/>
      <c r="K27" s="192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4"/>
    </row>
    <row r="28" spans="2:35" ht="13.5" customHeight="1">
      <c r="B28" s="190"/>
      <c r="C28" s="191"/>
      <c r="D28" s="191"/>
      <c r="E28" s="188"/>
      <c r="F28" s="189"/>
      <c r="G28" s="189"/>
      <c r="H28" s="188"/>
      <c r="I28" s="189"/>
      <c r="J28" s="189"/>
      <c r="K28" s="192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4"/>
    </row>
    <row r="29" spans="2:35" ht="13.5" customHeight="1">
      <c r="B29" s="190"/>
      <c r="C29" s="191"/>
      <c r="D29" s="191"/>
      <c r="E29" s="188"/>
      <c r="F29" s="189"/>
      <c r="G29" s="189"/>
      <c r="H29" s="188"/>
      <c r="I29" s="189"/>
      <c r="J29" s="189"/>
      <c r="K29" s="192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4"/>
    </row>
    <row r="30" spans="2:35" ht="13.5" customHeight="1">
      <c r="B30" s="190"/>
      <c r="C30" s="191"/>
      <c r="D30" s="191"/>
      <c r="E30" s="188"/>
      <c r="F30" s="189"/>
      <c r="G30" s="189"/>
      <c r="H30" s="188"/>
      <c r="I30" s="189"/>
      <c r="J30" s="189"/>
      <c r="K30" s="192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4"/>
    </row>
    <row r="31" spans="2:35" ht="13.5" customHeight="1">
      <c r="B31" s="190"/>
      <c r="C31" s="191"/>
      <c r="D31" s="191"/>
      <c r="E31" s="188"/>
      <c r="F31" s="189"/>
      <c r="G31" s="189"/>
      <c r="H31" s="188"/>
      <c r="I31" s="189"/>
      <c r="J31" s="189"/>
      <c r="K31" s="192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4"/>
    </row>
    <row r="32" spans="2:35" ht="13.5" customHeight="1">
      <c r="B32" s="190"/>
      <c r="C32" s="191"/>
      <c r="D32" s="191"/>
      <c r="E32" s="188"/>
      <c r="F32" s="189"/>
      <c r="G32" s="189"/>
      <c r="H32" s="188"/>
      <c r="I32" s="189"/>
      <c r="J32" s="189"/>
      <c r="K32" s="192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4"/>
    </row>
    <row r="33" spans="2:35" ht="13.5" customHeight="1">
      <c r="B33" s="190"/>
      <c r="C33" s="191"/>
      <c r="D33" s="191"/>
      <c r="E33" s="188"/>
      <c r="F33" s="189"/>
      <c r="G33" s="189"/>
      <c r="H33" s="188"/>
      <c r="I33" s="189"/>
      <c r="J33" s="189"/>
      <c r="K33" s="192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4"/>
    </row>
    <row r="34" spans="2:35" ht="13.5" customHeight="1">
      <c r="B34" s="190"/>
      <c r="C34" s="191"/>
      <c r="D34" s="191"/>
      <c r="E34" s="188"/>
      <c r="F34" s="189"/>
      <c r="G34" s="189"/>
      <c r="H34" s="188"/>
      <c r="I34" s="189"/>
      <c r="J34" s="189"/>
      <c r="K34" s="192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4"/>
    </row>
    <row r="35" spans="2:35" ht="13.5" customHeight="1">
      <c r="B35" s="190"/>
      <c r="C35" s="191"/>
      <c r="D35" s="191"/>
      <c r="E35" s="188"/>
      <c r="F35" s="189"/>
      <c r="G35" s="189"/>
      <c r="H35" s="188"/>
      <c r="I35" s="189"/>
      <c r="J35" s="189"/>
      <c r="K35" s="192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4"/>
    </row>
    <row r="36" spans="2:35" ht="13.5" customHeight="1">
      <c r="B36" s="190"/>
      <c r="C36" s="191"/>
      <c r="D36" s="191"/>
      <c r="E36" s="188"/>
      <c r="F36" s="189"/>
      <c r="G36" s="189"/>
      <c r="H36" s="188"/>
      <c r="I36" s="189"/>
      <c r="J36" s="189"/>
      <c r="K36" s="192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4"/>
    </row>
    <row r="37" spans="2:35" ht="13.5" customHeight="1">
      <c r="B37" s="190"/>
      <c r="C37" s="191"/>
      <c r="D37" s="191"/>
      <c r="E37" s="188"/>
      <c r="F37" s="189"/>
      <c r="G37" s="189"/>
      <c r="H37" s="188"/>
      <c r="I37" s="189"/>
      <c r="J37" s="189"/>
      <c r="K37" s="192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4"/>
    </row>
    <row r="38" spans="2:35" ht="13.5" customHeight="1">
      <c r="B38" s="190"/>
      <c r="C38" s="191"/>
      <c r="D38" s="191"/>
      <c r="E38" s="188"/>
      <c r="F38" s="189"/>
      <c r="G38" s="189"/>
      <c r="H38" s="188"/>
      <c r="I38" s="189"/>
      <c r="J38" s="189"/>
      <c r="K38" s="192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4"/>
    </row>
    <row r="39" spans="2:35" ht="13.5" customHeight="1">
      <c r="B39" s="190"/>
      <c r="C39" s="191"/>
      <c r="D39" s="191"/>
      <c r="E39" s="188"/>
      <c r="F39" s="189"/>
      <c r="G39" s="189"/>
      <c r="H39" s="188"/>
      <c r="I39" s="189"/>
      <c r="J39" s="189"/>
      <c r="K39" s="192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4"/>
    </row>
    <row r="40" spans="2:35" ht="13.5" customHeight="1">
      <c r="B40" s="190"/>
      <c r="C40" s="191"/>
      <c r="D40" s="191"/>
      <c r="E40" s="188"/>
      <c r="F40" s="189"/>
      <c r="G40" s="189"/>
      <c r="H40" s="188"/>
      <c r="I40" s="189"/>
      <c r="J40" s="189"/>
      <c r="K40" s="192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4"/>
    </row>
    <row r="41" spans="2:35" ht="13.5" customHeight="1">
      <c r="B41" s="190"/>
      <c r="C41" s="191"/>
      <c r="D41" s="191"/>
      <c r="E41" s="188"/>
      <c r="F41" s="189"/>
      <c r="G41" s="189"/>
      <c r="H41" s="188"/>
      <c r="I41" s="189"/>
      <c r="J41" s="189"/>
      <c r="K41" s="192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4"/>
    </row>
    <row r="42" spans="2:35" ht="13.5" customHeight="1">
      <c r="B42" s="190"/>
      <c r="C42" s="191"/>
      <c r="D42" s="191"/>
      <c r="E42" s="188"/>
      <c r="F42" s="189"/>
      <c r="G42" s="189"/>
      <c r="H42" s="188"/>
      <c r="I42" s="189"/>
      <c r="J42" s="189"/>
      <c r="K42" s="192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4"/>
    </row>
    <row r="43" spans="2:35" ht="13.5" customHeight="1">
      <c r="B43" s="190"/>
      <c r="C43" s="191"/>
      <c r="D43" s="191"/>
      <c r="E43" s="188"/>
      <c r="F43" s="189"/>
      <c r="G43" s="189"/>
      <c r="H43" s="188"/>
      <c r="I43" s="189"/>
      <c r="J43" s="189"/>
      <c r="K43" s="192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4"/>
    </row>
    <row r="44" spans="2:35" ht="13.5" customHeight="1">
      <c r="B44" s="190"/>
      <c r="C44" s="191"/>
      <c r="D44" s="191"/>
      <c r="E44" s="188"/>
      <c r="F44" s="189"/>
      <c r="G44" s="189"/>
      <c r="H44" s="188"/>
      <c r="I44" s="189"/>
      <c r="J44" s="189"/>
      <c r="K44" s="192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4"/>
    </row>
    <row r="45" spans="2:35" ht="13.5" customHeight="1">
      <c r="B45" s="190"/>
      <c r="C45" s="191"/>
      <c r="D45" s="191"/>
      <c r="E45" s="188"/>
      <c r="F45" s="189"/>
      <c r="G45" s="189"/>
      <c r="H45" s="188"/>
      <c r="I45" s="189"/>
      <c r="J45" s="189"/>
      <c r="K45" s="192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4"/>
    </row>
    <row r="46" spans="2:35" ht="13.5" customHeight="1">
      <c r="B46" s="190"/>
      <c r="C46" s="191"/>
      <c r="D46" s="191"/>
      <c r="E46" s="188"/>
      <c r="F46" s="189"/>
      <c r="G46" s="189"/>
      <c r="H46" s="188"/>
      <c r="I46" s="189"/>
      <c r="J46" s="189"/>
      <c r="K46" s="192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4"/>
    </row>
    <row r="47" spans="2:35" ht="13.5" customHeight="1">
      <c r="B47" s="190"/>
      <c r="C47" s="191"/>
      <c r="D47" s="191"/>
      <c r="E47" s="188"/>
      <c r="F47" s="189"/>
      <c r="G47" s="189"/>
      <c r="H47" s="188"/>
      <c r="I47" s="189"/>
      <c r="J47" s="189"/>
      <c r="K47" s="192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4"/>
    </row>
    <row r="48" spans="2:35" ht="13.5" customHeight="1">
      <c r="B48" s="190"/>
      <c r="C48" s="191"/>
      <c r="D48" s="191"/>
      <c r="E48" s="188"/>
      <c r="F48" s="189"/>
      <c r="G48" s="189"/>
      <c r="H48" s="188"/>
      <c r="I48" s="189"/>
      <c r="J48" s="189"/>
      <c r="K48" s="192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4"/>
    </row>
    <row r="49" spans="2:35" ht="13.5" customHeight="1">
      <c r="B49" s="190"/>
      <c r="C49" s="191"/>
      <c r="D49" s="191"/>
      <c r="E49" s="188"/>
      <c r="F49" s="189"/>
      <c r="G49" s="189"/>
      <c r="H49" s="188"/>
      <c r="I49" s="189"/>
      <c r="J49" s="189"/>
      <c r="K49" s="192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4"/>
    </row>
    <row r="50" spans="2:35" ht="13.5" customHeight="1">
      <c r="B50" s="190"/>
      <c r="C50" s="191"/>
      <c r="D50" s="191"/>
      <c r="E50" s="188"/>
      <c r="F50" s="189"/>
      <c r="G50" s="189"/>
      <c r="H50" s="188"/>
      <c r="I50" s="189"/>
      <c r="J50" s="189"/>
      <c r="K50" s="192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4"/>
    </row>
    <row r="51" spans="2:35" ht="13.5" customHeight="1">
      <c r="B51" s="190"/>
      <c r="C51" s="191"/>
      <c r="D51" s="191"/>
      <c r="E51" s="188"/>
      <c r="F51" s="189"/>
      <c r="G51" s="189"/>
      <c r="H51" s="188"/>
      <c r="I51" s="189"/>
      <c r="J51" s="189"/>
      <c r="K51" s="192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4"/>
    </row>
    <row r="52" spans="2:35" ht="13.5" customHeight="1">
      <c r="B52" s="190"/>
      <c r="C52" s="191"/>
      <c r="D52" s="191"/>
      <c r="E52" s="188"/>
      <c r="F52" s="189"/>
      <c r="G52" s="189"/>
      <c r="H52" s="188"/>
      <c r="I52" s="189"/>
      <c r="J52" s="189"/>
      <c r="K52" s="192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4"/>
    </row>
    <row r="53" spans="2:35" ht="13.5" customHeight="1">
      <c r="B53" s="190"/>
      <c r="C53" s="191"/>
      <c r="D53" s="191"/>
      <c r="E53" s="188"/>
      <c r="F53" s="189"/>
      <c r="G53" s="189"/>
      <c r="H53" s="188"/>
      <c r="I53" s="189"/>
      <c r="J53" s="189"/>
      <c r="K53" s="192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4"/>
    </row>
    <row r="54" spans="2:35" ht="13.5" customHeight="1">
      <c r="B54" s="190"/>
      <c r="C54" s="191"/>
      <c r="D54" s="191"/>
      <c r="E54" s="188"/>
      <c r="F54" s="189"/>
      <c r="G54" s="189"/>
      <c r="H54" s="188"/>
      <c r="I54" s="189"/>
      <c r="J54" s="189"/>
      <c r="K54" s="192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4"/>
    </row>
    <row r="55" spans="2:35" ht="13.5" customHeight="1">
      <c r="B55" s="190"/>
      <c r="C55" s="191"/>
      <c r="D55" s="191"/>
      <c r="E55" s="188"/>
      <c r="F55" s="189"/>
      <c r="G55" s="189"/>
      <c r="H55" s="188"/>
      <c r="I55" s="189"/>
      <c r="J55" s="189"/>
      <c r="K55" s="192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4"/>
    </row>
    <row r="56" spans="2:35" ht="13.5" customHeight="1">
      <c r="B56" s="190"/>
      <c r="C56" s="191"/>
      <c r="D56" s="191"/>
      <c r="E56" s="188"/>
      <c r="F56" s="189"/>
      <c r="G56" s="189"/>
      <c r="H56" s="188"/>
      <c r="I56" s="189"/>
      <c r="J56" s="189"/>
      <c r="K56" s="192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</row>
    <row r="57" spans="2:35" ht="13.5" customHeight="1">
      <c r="B57" s="190"/>
      <c r="C57" s="191"/>
      <c r="D57" s="191"/>
      <c r="E57" s="188"/>
      <c r="F57" s="189"/>
      <c r="G57" s="189"/>
      <c r="H57" s="188"/>
      <c r="I57" s="189"/>
      <c r="J57" s="189"/>
      <c r="K57" s="192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4"/>
    </row>
    <row r="58" spans="2:35" ht="13.5" customHeight="1">
      <c r="B58" s="190"/>
      <c r="C58" s="191"/>
      <c r="D58" s="191"/>
      <c r="E58" s="188"/>
      <c r="F58" s="189"/>
      <c r="G58" s="189"/>
      <c r="H58" s="188"/>
      <c r="I58" s="189"/>
      <c r="J58" s="189"/>
      <c r="K58" s="192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4"/>
    </row>
    <row r="59" spans="2:35" ht="13.5" customHeight="1">
      <c r="B59" s="190"/>
      <c r="C59" s="191"/>
      <c r="D59" s="191"/>
      <c r="E59" s="188"/>
      <c r="F59" s="189"/>
      <c r="G59" s="189"/>
      <c r="H59" s="188"/>
      <c r="I59" s="189"/>
      <c r="J59" s="189"/>
      <c r="K59" s="192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4"/>
    </row>
    <row r="60" spans="2:35" ht="13.5" customHeight="1">
      <c r="B60" s="190"/>
      <c r="C60" s="191"/>
      <c r="D60" s="191"/>
      <c r="E60" s="188"/>
      <c r="F60" s="189"/>
      <c r="G60" s="189"/>
      <c r="H60" s="188"/>
      <c r="I60" s="189"/>
      <c r="J60" s="189"/>
      <c r="K60" s="192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4"/>
    </row>
    <row r="61" spans="2:35" ht="13.5" customHeight="1">
      <c r="B61" s="190"/>
      <c r="C61" s="191"/>
      <c r="D61" s="191"/>
      <c r="E61" s="188"/>
      <c r="F61" s="189"/>
      <c r="G61" s="189"/>
      <c r="H61" s="188"/>
      <c r="I61" s="189"/>
      <c r="J61" s="189"/>
      <c r="K61" s="192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4"/>
    </row>
    <row r="62" spans="2:35" ht="13.5" customHeight="1">
      <c r="B62" s="190"/>
      <c r="C62" s="191"/>
      <c r="D62" s="191"/>
      <c r="E62" s="188"/>
      <c r="F62" s="189"/>
      <c r="G62" s="189"/>
      <c r="H62" s="188"/>
      <c r="I62" s="189"/>
      <c r="J62" s="189"/>
      <c r="K62" s="192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4"/>
    </row>
    <row r="63" spans="2:35" ht="13.5" customHeight="1">
      <c r="B63" s="190"/>
      <c r="C63" s="191"/>
      <c r="D63" s="191"/>
      <c r="E63" s="188"/>
      <c r="F63" s="189"/>
      <c r="G63" s="189"/>
      <c r="H63" s="188"/>
      <c r="I63" s="189"/>
      <c r="J63" s="189"/>
      <c r="K63" s="192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4"/>
    </row>
    <row r="64" spans="2:35" ht="13.5" customHeight="1">
      <c r="B64" s="190"/>
      <c r="C64" s="191"/>
      <c r="D64" s="191"/>
      <c r="E64" s="188"/>
      <c r="F64" s="189"/>
      <c r="G64" s="189"/>
      <c r="H64" s="188"/>
      <c r="I64" s="189"/>
      <c r="J64" s="189"/>
      <c r="K64" s="192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4"/>
    </row>
    <row r="65" spans="2:35" ht="13.5" customHeight="1">
      <c r="B65" s="190"/>
      <c r="C65" s="191"/>
      <c r="D65" s="191"/>
      <c r="E65" s="188"/>
      <c r="F65" s="189"/>
      <c r="G65" s="189"/>
      <c r="H65" s="188"/>
      <c r="I65" s="189"/>
      <c r="J65" s="189"/>
      <c r="K65" s="192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4"/>
    </row>
    <row r="66" spans="2:35" ht="13.5" customHeight="1">
      <c r="B66" s="190"/>
      <c r="C66" s="191"/>
      <c r="D66" s="191"/>
      <c r="E66" s="188"/>
      <c r="F66" s="189"/>
      <c r="G66" s="189"/>
      <c r="H66" s="188"/>
      <c r="I66" s="189"/>
      <c r="J66" s="189"/>
      <c r="K66" s="192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4"/>
    </row>
    <row r="67" spans="2:35" ht="13.5" customHeight="1">
      <c r="B67" s="190"/>
      <c r="C67" s="191"/>
      <c r="D67" s="191"/>
      <c r="E67" s="188"/>
      <c r="F67" s="189"/>
      <c r="G67" s="189"/>
      <c r="H67" s="188"/>
      <c r="I67" s="189"/>
      <c r="J67" s="189"/>
      <c r="K67" s="192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4"/>
    </row>
    <row r="68" spans="2:35" ht="13.5" customHeight="1" thickBot="1">
      <c r="B68" s="225"/>
      <c r="C68" s="226"/>
      <c r="D68" s="226"/>
      <c r="E68" s="227"/>
      <c r="F68" s="228"/>
      <c r="G68" s="228"/>
      <c r="H68" s="227"/>
      <c r="I68" s="228"/>
      <c r="J68" s="228"/>
      <c r="K68" s="229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1"/>
    </row>
    <row r="69" ht="12.75" thickBot="1"/>
    <row r="70" spans="2:17" ht="15.75" thickBot="1">
      <c r="B70" s="6" t="s">
        <v>39</v>
      </c>
      <c r="C70" s="23"/>
      <c r="D70" s="23"/>
      <c r="E70" s="222">
        <f>SUM(E11:F68)</f>
        <v>0</v>
      </c>
      <c r="F70" s="223"/>
      <c r="G70" s="224"/>
      <c r="H70" s="222">
        <f>SUM(H11:J68)</f>
        <v>0</v>
      </c>
      <c r="I70" s="223"/>
      <c r="J70" s="232"/>
      <c r="K70" s="23"/>
      <c r="L70" s="6" t="s">
        <v>40</v>
      </c>
      <c r="M70" s="23"/>
      <c r="N70" s="23"/>
      <c r="O70" s="23"/>
      <c r="P70" s="23"/>
      <c r="Q70" s="23"/>
    </row>
  </sheetData>
  <sheetProtection/>
  <mergeCells count="242"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  <mergeCell ref="B65:D65"/>
    <mergeCell ref="H65:J65"/>
    <mergeCell ref="K65:AI65"/>
    <mergeCell ref="E65:G65"/>
    <mergeCell ref="B66:D66"/>
    <mergeCell ref="H66:J66"/>
    <mergeCell ref="K66:AI66"/>
    <mergeCell ref="E66:G66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K62:AI62"/>
    <mergeCell ref="E62:G62"/>
    <mergeCell ref="B63:D63"/>
    <mergeCell ref="H63:J63"/>
    <mergeCell ref="K63:AI63"/>
    <mergeCell ref="E63:G63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H9:J10"/>
    <mergeCell ref="B7:D10"/>
    <mergeCell ref="K7:AI10"/>
    <mergeCell ref="E9:G10"/>
    <mergeCell ref="K11:AI11"/>
    <mergeCell ref="E11:G11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51:AI51"/>
    <mergeCell ref="K52:AI52"/>
    <mergeCell ref="K53:AI53"/>
    <mergeCell ref="K46:AI46"/>
    <mergeCell ref="K47:AI47"/>
    <mergeCell ref="K48:AI48"/>
    <mergeCell ref="K49:AI49"/>
    <mergeCell ref="K55:AI55"/>
    <mergeCell ref="K56:AI56"/>
    <mergeCell ref="K57:AI57"/>
    <mergeCell ref="K59:AI59"/>
    <mergeCell ref="K58:AI58"/>
    <mergeCell ref="K60:AI60"/>
    <mergeCell ref="B60:D60"/>
    <mergeCell ref="B59:D59"/>
    <mergeCell ref="H59:J59"/>
    <mergeCell ref="H60:J60"/>
    <mergeCell ref="E59:G59"/>
    <mergeCell ref="E60:G60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H24:J24"/>
    <mergeCell ref="H25:J25"/>
    <mergeCell ref="E24:G24"/>
    <mergeCell ref="E25:G25"/>
    <mergeCell ref="H22:J22"/>
    <mergeCell ref="H23:J23"/>
    <mergeCell ref="E22:G22"/>
    <mergeCell ref="E23:G23"/>
    <mergeCell ref="H28:J28"/>
    <mergeCell ref="H29:J29"/>
    <mergeCell ref="E28:G28"/>
    <mergeCell ref="E29:G29"/>
    <mergeCell ref="H26:J26"/>
    <mergeCell ref="H27:J27"/>
    <mergeCell ref="E26:G26"/>
    <mergeCell ref="E27:G27"/>
    <mergeCell ref="H32:J32"/>
    <mergeCell ref="H33:J33"/>
    <mergeCell ref="E32:G32"/>
    <mergeCell ref="E33:G33"/>
    <mergeCell ref="H30:J30"/>
    <mergeCell ref="H31:J31"/>
    <mergeCell ref="E30:G30"/>
    <mergeCell ref="E31:G31"/>
    <mergeCell ref="H36:J36"/>
    <mergeCell ref="H37:J37"/>
    <mergeCell ref="E36:G36"/>
    <mergeCell ref="E37:G37"/>
    <mergeCell ref="H34:J34"/>
    <mergeCell ref="H35:J35"/>
    <mergeCell ref="E34:G34"/>
    <mergeCell ref="E35:G35"/>
    <mergeCell ref="H40:J40"/>
    <mergeCell ref="H41:J41"/>
    <mergeCell ref="E40:G40"/>
    <mergeCell ref="E41:G41"/>
    <mergeCell ref="H38:J38"/>
    <mergeCell ref="H39:J39"/>
    <mergeCell ref="E38:G38"/>
    <mergeCell ref="E39:G39"/>
    <mergeCell ref="H44:J44"/>
    <mergeCell ref="H45:J45"/>
    <mergeCell ref="E44:G44"/>
    <mergeCell ref="E45:G45"/>
    <mergeCell ref="H42:J42"/>
    <mergeCell ref="H43:J43"/>
    <mergeCell ref="E42:G42"/>
    <mergeCell ref="E43:G43"/>
    <mergeCell ref="H48:J48"/>
    <mergeCell ref="H49:J49"/>
    <mergeCell ref="E48:G48"/>
    <mergeCell ref="E49:G49"/>
    <mergeCell ref="H46:J46"/>
    <mergeCell ref="H47:J47"/>
    <mergeCell ref="E46:G46"/>
    <mergeCell ref="E47:G47"/>
    <mergeCell ref="H50:J50"/>
    <mergeCell ref="H51:J51"/>
    <mergeCell ref="E50:G50"/>
    <mergeCell ref="E51:G51"/>
    <mergeCell ref="H52:J52"/>
    <mergeCell ref="H53:J53"/>
    <mergeCell ref="E52:G52"/>
    <mergeCell ref="E53:G53"/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showGridLines="0" zoomScalePageLayoutView="0" workbookViewId="0" topLeftCell="A8">
      <selection activeCell="B10" sqref="B10:E14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28125" style="0" customWidth="1"/>
    <col min="4" max="4" width="15.421875" style="0" customWidth="1"/>
    <col min="5" max="5" width="12.00390625" style="0" customWidth="1"/>
    <col min="6" max="6" width="12.28125" style="0" customWidth="1"/>
    <col min="7" max="7" width="10.7109375" style="0" bestFit="1" customWidth="1"/>
    <col min="8" max="8" width="24.28125" style="0" customWidth="1"/>
  </cols>
  <sheetData>
    <row r="1" ht="15">
      <c r="D1" s="24" t="s">
        <v>1</v>
      </c>
    </row>
    <row r="2" ht="15">
      <c r="D2" s="24" t="s">
        <v>123</v>
      </c>
    </row>
    <row r="4" spans="2:8" ht="12">
      <c r="B4" t="s">
        <v>35</v>
      </c>
      <c r="C4" s="233"/>
      <c r="D4" s="234"/>
      <c r="G4" t="s">
        <v>2</v>
      </c>
      <c r="H4" s="3"/>
    </row>
    <row r="5" spans="2:8" ht="12">
      <c r="B5" t="s">
        <v>86</v>
      </c>
      <c r="C5" s="233"/>
      <c r="D5" s="234"/>
      <c r="G5" t="s">
        <v>87</v>
      </c>
      <c r="H5" s="3"/>
    </row>
    <row r="7" spans="2:8" ht="12.75">
      <c r="B7" s="13" t="s">
        <v>53</v>
      </c>
      <c r="C7" s="14"/>
      <c r="D7" s="14"/>
      <c r="E7" s="14"/>
      <c r="F7" s="14"/>
      <c r="G7" s="14"/>
      <c r="H7" s="14"/>
    </row>
    <row r="9" spans="2:8" ht="12.75">
      <c r="B9" s="12" t="s">
        <v>14</v>
      </c>
      <c r="C9" s="12" t="s">
        <v>50</v>
      </c>
      <c r="D9" s="12" t="s">
        <v>51</v>
      </c>
      <c r="E9" s="12" t="s">
        <v>148</v>
      </c>
      <c r="F9" s="12" t="s">
        <v>52</v>
      </c>
      <c r="G9" s="12" t="s">
        <v>149</v>
      </c>
      <c r="H9" s="12" t="s">
        <v>49</v>
      </c>
    </row>
    <row r="10" spans="2:8" ht="12">
      <c r="B10" s="114"/>
      <c r="C10" s="16"/>
      <c r="D10" s="16"/>
      <c r="E10" s="17"/>
      <c r="F10" s="131" t="b">
        <f aca="true" t="shared" si="0" ref="F10:F20">IF(AND(B10&gt;=44562,B10&lt;=44742),$D$24,IF(AND(B10&gt;=44743,B10&lt;=44926),$D$25,IF(AND(B10&gt;=44927,B10&lt;=45291),$D$26,IF(AND(B10&gt;=45292,B10&lt;=45657),$D$27))))</f>
        <v>0</v>
      </c>
      <c r="G10" s="115">
        <f>+F10*E10</f>
        <v>0</v>
      </c>
      <c r="H10" s="16"/>
    </row>
    <row r="11" spans="2:12" ht="12">
      <c r="B11" s="114"/>
      <c r="C11" s="16"/>
      <c r="D11" s="16"/>
      <c r="E11" s="17"/>
      <c r="F11" s="131" t="b">
        <f t="shared" si="0"/>
        <v>0</v>
      </c>
      <c r="G11" s="116">
        <f>+F11*E11</f>
        <v>0</v>
      </c>
      <c r="H11" s="16"/>
      <c r="L11" s="124"/>
    </row>
    <row r="12" spans="2:8" ht="12">
      <c r="B12" s="114"/>
      <c r="C12" s="16"/>
      <c r="D12" s="16"/>
      <c r="E12" s="17"/>
      <c r="F12" s="131" t="b">
        <f t="shared" si="0"/>
        <v>0</v>
      </c>
      <c r="G12" s="116">
        <f aca="true" t="shared" si="1" ref="G12:G20">+F12*E12</f>
        <v>0</v>
      </c>
      <c r="H12" s="16"/>
    </row>
    <row r="13" spans="2:8" ht="12">
      <c r="B13" s="114"/>
      <c r="C13" s="16"/>
      <c r="D13" s="16"/>
      <c r="E13" s="17"/>
      <c r="F13" s="131" t="b">
        <f t="shared" si="0"/>
        <v>0</v>
      </c>
      <c r="G13" s="116">
        <f t="shared" si="1"/>
        <v>0</v>
      </c>
      <c r="H13" s="16"/>
    </row>
    <row r="14" spans="2:8" ht="12">
      <c r="B14" s="114"/>
      <c r="C14" s="16"/>
      <c r="D14" s="16"/>
      <c r="E14" s="17"/>
      <c r="F14" s="131" t="b">
        <f t="shared" si="0"/>
        <v>0</v>
      </c>
      <c r="G14" s="116">
        <f t="shared" si="1"/>
        <v>0</v>
      </c>
      <c r="H14" s="16"/>
    </row>
    <row r="15" spans="2:8" ht="12">
      <c r="B15" s="114"/>
      <c r="C15" s="16"/>
      <c r="D15" s="16"/>
      <c r="E15" s="17"/>
      <c r="F15" s="131" t="b">
        <f t="shared" si="0"/>
        <v>0</v>
      </c>
      <c r="G15" s="116">
        <f t="shared" si="1"/>
        <v>0</v>
      </c>
      <c r="H15" s="16"/>
    </row>
    <row r="16" spans="2:8" ht="12">
      <c r="B16" s="16"/>
      <c r="C16" s="16"/>
      <c r="D16" s="16"/>
      <c r="E16" s="17"/>
      <c r="F16" s="131" t="b">
        <f t="shared" si="0"/>
        <v>0</v>
      </c>
      <c r="G16" s="116">
        <f t="shared" si="1"/>
        <v>0</v>
      </c>
      <c r="H16" s="16"/>
    </row>
    <row r="17" spans="2:8" ht="12">
      <c r="B17" s="16"/>
      <c r="C17" s="16"/>
      <c r="D17" s="16"/>
      <c r="E17" s="17"/>
      <c r="F17" s="131" t="b">
        <f t="shared" si="0"/>
        <v>0</v>
      </c>
      <c r="G17" s="116">
        <f t="shared" si="1"/>
        <v>0</v>
      </c>
      <c r="H17" s="16"/>
    </row>
    <row r="18" spans="2:8" ht="12">
      <c r="B18" s="16"/>
      <c r="C18" s="16"/>
      <c r="D18" s="16"/>
      <c r="E18" s="17"/>
      <c r="F18" s="131" t="b">
        <f t="shared" si="0"/>
        <v>0</v>
      </c>
      <c r="G18" s="116">
        <f t="shared" si="1"/>
        <v>0</v>
      </c>
      <c r="H18" s="16"/>
    </row>
    <row r="19" spans="2:8" ht="12">
      <c r="B19" s="16"/>
      <c r="C19" s="16"/>
      <c r="D19" s="16"/>
      <c r="E19" s="17"/>
      <c r="F19" s="131" t="b">
        <f t="shared" si="0"/>
        <v>0</v>
      </c>
      <c r="G19" s="116">
        <f t="shared" si="1"/>
        <v>0</v>
      </c>
      <c r="H19" s="16"/>
    </row>
    <row r="20" spans="2:8" ht="12">
      <c r="B20" s="16"/>
      <c r="C20" s="16"/>
      <c r="D20" s="16"/>
      <c r="E20" s="17"/>
      <c r="F20" s="131" t="b">
        <f t="shared" si="0"/>
        <v>0</v>
      </c>
      <c r="G20" s="116">
        <f t="shared" si="1"/>
        <v>0</v>
      </c>
      <c r="H20" s="16"/>
    </row>
    <row r="21" spans="5:7" ht="12.75" thickBot="1">
      <c r="E21" s="15"/>
      <c r="F21" s="15"/>
      <c r="G21" s="15"/>
    </row>
    <row r="22" spans="4:7" ht="13.5" thickBot="1">
      <c r="D22" s="1"/>
      <c r="E22" s="30" t="s">
        <v>150</v>
      </c>
      <c r="F22" s="117"/>
      <c r="G22" s="27">
        <f>SUM(G10:G20)</f>
        <v>0</v>
      </c>
    </row>
    <row r="23" spans="3:7" ht="12.75">
      <c r="C23" s="118" t="s">
        <v>160</v>
      </c>
      <c r="D23" s="132" t="s">
        <v>151</v>
      </c>
      <c r="E23" s="119"/>
      <c r="F23" s="119"/>
      <c r="G23" s="119"/>
    </row>
    <row r="24" spans="3:7" ht="12.75">
      <c r="C24" s="129" t="s">
        <v>161</v>
      </c>
      <c r="D24" s="127">
        <v>0.585</v>
      </c>
      <c r="E24" s="30"/>
      <c r="F24" s="120"/>
      <c r="G24" s="120"/>
    </row>
    <row r="25" spans="3:7" ht="12.75">
      <c r="C25" s="130" t="s">
        <v>162</v>
      </c>
      <c r="D25" s="127">
        <v>0.625</v>
      </c>
      <c r="E25" s="120"/>
      <c r="F25" s="120"/>
      <c r="G25" s="120"/>
    </row>
    <row r="26" spans="3:7" ht="12.75">
      <c r="C26" s="133">
        <v>2023</v>
      </c>
      <c r="D26" s="134">
        <v>0.655</v>
      </c>
      <c r="E26" s="120"/>
      <c r="F26" s="120"/>
      <c r="G26" s="120"/>
    </row>
    <row r="27" spans="3:7" ht="13.5" thickBot="1">
      <c r="C27" s="121">
        <v>2024</v>
      </c>
      <c r="D27" s="128">
        <v>0.67</v>
      </c>
      <c r="E27" s="120"/>
      <c r="F27" s="120"/>
      <c r="G27" s="120"/>
    </row>
    <row r="29" ht="12.75">
      <c r="B29" s="13" t="s">
        <v>88</v>
      </c>
    </row>
    <row r="31" spans="2:8" ht="12.75">
      <c r="B31" s="12" t="s">
        <v>14</v>
      </c>
      <c r="C31" s="235" t="s">
        <v>56</v>
      </c>
      <c r="D31" s="236"/>
      <c r="E31" s="12" t="s">
        <v>101</v>
      </c>
      <c r="F31" s="235" t="s">
        <v>102</v>
      </c>
      <c r="G31" s="237"/>
      <c r="H31" s="236"/>
    </row>
    <row r="32" spans="2:8" ht="12.75">
      <c r="B32" s="16"/>
      <c r="C32" s="235"/>
      <c r="D32" s="236"/>
      <c r="E32" s="122">
        <v>0</v>
      </c>
      <c r="F32" s="235"/>
      <c r="G32" s="237"/>
      <c r="H32" s="236"/>
    </row>
    <row r="33" spans="2:8" ht="12.75">
      <c r="B33" s="16"/>
      <c r="C33" s="235"/>
      <c r="D33" s="236"/>
      <c r="E33" s="122">
        <v>0</v>
      </c>
      <c r="F33" s="235"/>
      <c r="G33" s="237"/>
      <c r="H33" s="236"/>
    </row>
    <row r="34" spans="2:8" ht="12.75">
      <c r="B34" s="16"/>
      <c r="C34" s="235"/>
      <c r="D34" s="236"/>
      <c r="E34" s="122">
        <v>0</v>
      </c>
      <c r="F34" s="235"/>
      <c r="G34" s="237"/>
      <c r="H34" s="236"/>
    </row>
    <row r="35" spans="2:8" ht="12.75">
      <c r="B35" s="16"/>
      <c r="C35" s="235"/>
      <c r="D35" s="236"/>
      <c r="E35" s="122">
        <v>0</v>
      </c>
      <c r="F35" s="235"/>
      <c r="G35" s="237"/>
      <c r="H35" s="236"/>
    </row>
    <row r="36" spans="2:8" ht="12.75">
      <c r="B36" s="16"/>
      <c r="C36" s="235"/>
      <c r="D36" s="236"/>
      <c r="E36" s="122">
        <v>0</v>
      </c>
      <c r="F36" s="235"/>
      <c r="G36" s="237"/>
      <c r="H36" s="236"/>
    </row>
    <row r="37" ht="12.75" thickBot="1"/>
    <row r="38" spans="5:7" ht="12.75" thickBot="1">
      <c r="E38" s="25">
        <f>SUM(E32:E36)</f>
        <v>0</v>
      </c>
      <c r="F38" s="123"/>
      <c r="G38" s="123"/>
    </row>
    <row r="52" ht="12.75" thickBot="1"/>
    <row r="53" ht="12.75" thickBot="1">
      <c r="E53" s="25">
        <f>SUM(E35:E51)</f>
        <v>0</v>
      </c>
    </row>
  </sheetData>
  <sheetProtection/>
  <mergeCells count="14">
    <mergeCell ref="C36:D36"/>
    <mergeCell ref="F34:H34"/>
    <mergeCell ref="F35:H35"/>
    <mergeCell ref="F36:H36"/>
    <mergeCell ref="C4:D4"/>
    <mergeCell ref="C5:D5"/>
    <mergeCell ref="C34:D34"/>
    <mergeCell ref="C35:D35"/>
    <mergeCell ref="C31:D31"/>
    <mergeCell ref="F31:H31"/>
    <mergeCell ref="C32:D32"/>
    <mergeCell ref="F32:H32"/>
    <mergeCell ref="C33:D33"/>
    <mergeCell ref="F33:H3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 L.</cp:lastModifiedBy>
  <cp:lastPrinted>2023-01-03T14:17:09Z</cp:lastPrinted>
  <dcterms:created xsi:type="dcterms:W3CDTF">2009-05-21T13:55:25Z</dcterms:created>
  <dcterms:modified xsi:type="dcterms:W3CDTF">2023-12-21T18:16:18Z</dcterms:modified>
  <cp:category/>
  <cp:version/>
  <cp:contentType/>
  <cp:contentStatus/>
</cp:coreProperties>
</file>